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ogisticayproyectos-my.sharepoint.com/personal/camila_paiva_lip_com_co/Documents/LIP/Gerencia estrategica/GERENCIA/Holcim/"/>
    </mc:Choice>
  </mc:AlternateContent>
  <xr:revisionPtr revIDLastSave="5" documentId="8_{0402B918-9AFE-4BD2-B732-9823B914282E}" xr6:coauthVersionLast="47" xr6:coauthVersionMax="47" xr10:uidLastSave="{146669E6-7265-4D71-9E52-E7350C9BBED9}"/>
  <bookViews>
    <workbookView xWindow="-120" yWindow="-120" windowWidth="29040" windowHeight="15720" xr2:uid="{9A9249BA-FF2E-45D7-8ED6-A18C75CA9515}"/>
  </bookViews>
  <sheets>
    <sheet name="Oferta Economica " sheetId="12" r:id="rId1"/>
  </sheets>
  <definedNames>
    <definedName name="_xlnm._FilterDatabase" localSheetId="0" hidden="1">'Oferta Economica '!$C$3:$C$69</definedName>
    <definedName name="_xlnm.Print_Area" localSheetId="0">'Oferta Economica '!$A$1:$G$69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2" l="1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 l="1"/>
  <c r="G68" i="12" s="1"/>
  <c r="G69" i="12" s="1"/>
</calcChain>
</file>

<file path=xl/sharedStrings.xml><?xml version="1.0" encoding="utf-8"?>
<sst xmlns="http://schemas.openxmlformats.org/spreadsheetml/2006/main" count="74" uniqueCount="74">
  <si>
    <t>402Congelador horizontal 300 - 400 litros</t>
  </si>
  <si>
    <t>405Licuadora industrial 25 litros</t>
  </si>
  <si>
    <t>210Estufa enana de un (1) quemador</t>
  </si>
  <si>
    <t>465Cafetera greca institucional</t>
  </si>
  <si>
    <t>Cantidad</t>
  </si>
  <si>
    <t>404Refrigerador Vertical 1400 - 1500 Litros o 68 - 72 Pies</t>
  </si>
  <si>
    <t>407Licuadora industrial 4 litros</t>
  </si>
  <si>
    <t>464Balanza gramera</t>
  </si>
  <si>
    <t>480Regulador de voltaje</t>
  </si>
  <si>
    <t>413Calderos 77-79 litros</t>
  </si>
  <si>
    <t>414Calderos 97-100 litros</t>
  </si>
  <si>
    <t>415Calderos 103-106 litros</t>
  </si>
  <si>
    <t>416Calderos 135-145 litros</t>
  </si>
  <si>
    <t>417Calderos 165-175 litros</t>
  </si>
  <si>
    <t>420Ollas (aluminio recortado) 11,5 -12,5 litros</t>
  </si>
  <si>
    <t>421Ollas (aluminio recortado) 14,5 -15,5 litros</t>
  </si>
  <si>
    <t>422Ollas (aluminio recortado) 22,5 -23,5 litros</t>
  </si>
  <si>
    <t>423Ollas (aluminio recortado)  28,5-29,5 litros</t>
  </si>
  <si>
    <t>425Olla a presión  6 litros</t>
  </si>
  <si>
    <t>426Olla a presión 8  litros</t>
  </si>
  <si>
    <t>427Olla a presión 10 litros</t>
  </si>
  <si>
    <t>428Olla a presión 12-14 litros</t>
  </si>
  <si>
    <t>429Olleta de 1 litro</t>
  </si>
  <si>
    <t>430Olleta de 2 litro</t>
  </si>
  <si>
    <t>431Olleta de 3 litro</t>
  </si>
  <si>
    <t>433Paila diámetro 35- 40 centímetros</t>
  </si>
  <si>
    <t>434Paila diámetro 45 - 50 centímetros</t>
  </si>
  <si>
    <t>436Sartén Diámetro 20 - 25 centímetros</t>
  </si>
  <si>
    <t>437Sartén Diámetro 30  -35 centímetros</t>
  </si>
  <si>
    <t>463Olla arrocera</t>
  </si>
  <si>
    <t>458Ensaladera</t>
  </si>
  <si>
    <t xml:space="preserve">454Juego de 5 ollas 
#16 - 2.5 a 3.5 LITROS 
#18 - 3.5 a 4.5 LITROS 
#20 - 4.5 a 5.5 LITROS 
#22 - 5.5 a 6.5 LITROS 
#24 - 6,5 a 7,5 LITROS </t>
  </si>
  <si>
    <t>409Recipiente plástico de 45-50 litros</t>
  </si>
  <si>
    <t>408Recipiente plástico de 70-75 litros</t>
  </si>
  <si>
    <t>410Balde plástico 10-14  litros</t>
  </si>
  <si>
    <t>439Canasta plástica de pared perforada</t>
  </si>
  <si>
    <t>440Jarra plástica 1 litro</t>
  </si>
  <si>
    <t>441Jarra plástica 3 litros</t>
  </si>
  <si>
    <t>442Tabla para picar pequeña</t>
  </si>
  <si>
    <t>443Tabla para picar grande</t>
  </si>
  <si>
    <t>453Bandeja plástica grande</t>
  </si>
  <si>
    <t>461Juego de tarros de almacenamiento</t>
  </si>
  <si>
    <t>444Set de cuchillos
cuchillo para pela de 7-9 cm
Cuchillo de cocinero de 24-27 cm
Cuchillo de cocinero de 19 -22 cm
Cuchillo para deshuesar de 14-16 cm
Hacha de 14 - 18 cm</t>
  </si>
  <si>
    <t>445Juego de cucharas porcionadoras medidoras</t>
  </si>
  <si>
    <t>446Trinche tenedor en acero inoxidable</t>
  </si>
  <si>
    <t>447Cucharon con orificios en acero inoxidable</t>
  </si>
  <si>
    <t>448Cucharon en acero inoxidable</t>
  </si>
  <si>
    <t>449Juego de dos pinzas en acero inoxidable</t>
  </si>
  <si>
    <t>450Rallador</t>
  </si>
  <si>
    <t>451Colador de verduras</t>
  </si>
  <si>
    <t>452Juego dos (2) coladores de líquidos diámetro 100 y 250 mm</t>
  </si>
  <si>
    <t>456Batidor de chocolate</t>
  </si>
  <si>
    <t>457Cernidor</t>
  </si>
  <si>
    <t>459Espumadera malla de A inox</t>
  </si>
  <si>
    <t>460Exprimidor manual</t>
  </si>
  <si>
    <t>481Menaje Comedor Básico</t>
  </si>
  <si>
    <t>211Estufa lineal de tres (3) quemadores</t>
  </si>
  <si>
    <t>206Mesón con azafates</t>
  </si>
  <si>
    <t>208Mesón de trabajo cocina</t>
  </si>
  <si>
    <t>203Puesto de Comedor</t>
  </si>
  <si>
    <t>148Estantería de depósito</t>
  </si>
  <si>
    <t>Total de Costos</t>
  </si>
  <si>
    <t>Valor Total Costos Directos</t>
  </si>
  <si>
    <t>IVA</t>
  </si>
  <si>
    <t>PRECIOS TECHO UNITARIO 
No Incluye IVA  
(No modificar)</t>
  </si>
  <si>
    <t>VR/UNT</t>
  </si>
  <si>
    <t>Valor Total</t>
  </si>
  <si>
    <t>Oferta Economica Ejecutor</t>
  </si>
  <si>
    <t>Dotación de Menaje, Utensilios y Equipos de Cocina para las Instituciones Educativas Oficiales del Municipio de Venadillo Tolima</t>
  </si>
  <si>
    <t>N.º</t>
  </si>
  <si>
    <t xml:space="preserve">Ítems </t>
  </si>
  <si>
    <t>Precios Oferta Económica</t>
  </si>
  <si>
    <t>403Nevecon no Frost 500 - 600 litros o 18 -22 pies</t>
  </si>
  <si>
    <t>455Asador antiadherente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</si>
</sst>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_-&quot;$&quot;* #,##0.00_-;\-&quot;$&quot;* #,##0.00_-;_-&quot;$&quot;* &quot;-&quot;??_-;_-@_-"/>
    <numFmt numFmtId="167" formatCode="_(&quot;$&quot;* #,##0_);_(&quot;$&quot;* \(#,##0\);_(&quot;$&quot;* &quot;-&quot;_);_(@_)"/>
    <numFmt numFmtId="168" formatCode="#,##0.00\ \€"/>
    <numFmt numFmtId="169" formatCode="&quot;$&quot;\ #,##0.00"/>
    <numFmt numFmtId="170" formatCode="&quot;$&quot;#,##0.00"/>
    <numFmt numFmtId="171" formatCode="&quot;$&quot;#,##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rgb="FF000000"/>
      <name val="Times New Roman"/>
      <family val="1"/>
    </font>
    <font>
      <sz val="9"/>
      <color theme="1"/>
      <name val="Arial Narrow"/>
      <family val="2"/>
    </font>
    <font>
      <sz val="12"/>
      <color rgb="FF000000"/>
      <name val="Arial"/>
      <family val="2"/>
      <charset val="1"/>
    </font>
    <font>
      <b/>
      <sz val="7"/>
      <name val="Arial Narrow"/>
      <family val="2"/>
    </font>
    <font>
      <sz val="7"/>
      <color theme="1"/>
      <name val="Arial Narrow"/>
      <family val="2"/>
    </font>
    <font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DC8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5" borderId="0">
      <alignment horizontal="right"/>
    </xf>
    <xf numFmtId="0" fontId="4" fillId="5" borderId="0">
      <alignment horizontal="right"/>
    </xf>
    <xf numFmtId="0" fontId="2" fillId="6" borderId="0">
      <alignment horizontal="right"/>
    </xf>
    <xf numFmtId="0" fontId="2" fillId="7" borderId="0">
      <alignment horizontal="right"/>
    </xf>
    <xf numFmtId="49" fontId="5" fillId="0" borderId="0">
      <alignment horizontal="left" vertical="center"/>
    </xf>
    <xf numFmtId="0" fontId="6" fillId="0" borderId="0">
      <alignment horizontal="left" vertical="center"/>
    </xf>
    <xf numFmtId="0" fontId="6" fillId="0" borderId="0">
      <alignment horizontal="right" vertical="center"/>
    </xf>
    <xf numFmtId="0" fontId="5" fillId="0" borderId="1">
      <alignment horizontal="left" vertical="center"/>
    </xf>
    <xf numFmtId="0" fontId="2" fillId="0" borderId="1"/>
    <xf numFmtId="41" fontId="2" fillId="0" borderId="0"/>
    <xf numFmtId="44" fontId="2" fillId="0" borderId="0"/>
    <xf numFmtId="14" fontId="5" fillId="0" borderId="0">
      <alignment horizontal="right" vertical="center"/>
    </xf>
    <xf numFmtId="22" fontId="5" fillId="0" borderId="0">
      <alignment horizontal="right" vertical="center"/>
    </xf>
    <xf numFmtId="4" fontId="5" fillId="0" borderId="0">
      <alignment horizontal="right" vertical="center"/>
    </xf>
    <xf numFmtId="4" fontId="5" fillId="0" borderId="1">
      <alignment horizontal="right" vertical="center"/>
    </xf>
    <xf numFmtId="168" fontId="5" fillId="0" borderId="0">
      <alignment horizontal="right" vertical="center"/>
    </xf>
    <xf numFmtId="168" fontId="5" fillId="0" borderId="1">
      <alignment horizontal="right" vertical="center"/>
    </xf>
    <xf numFmtId="0" fontId="6" fillId="8" borderId="0">
      <alignment horizontal="center" vertical="center"/>
    </xf>
    <xf numFmtId="0" fontId="6" fillId="9" borderId="0">
      <alignment horizontal="center" vertical="center" wrapText="1"/>
    </xf>
    <xf numFmtId="0" fontId="5" fillId="9" borderId="0">
      <alignment horizontal="right" vertical="center" wrapText="1"/>
    </xf>
    <xf numFmtId="0" fontId="6" fillId="10" borderId="0">
      <alignment horizontal="center" vertical="center"/>
    </xf>
    <xf numFmtId="0" fontId="6" fillId="11" borderId="0">
      <alignment horizontal="center" vertical="center" wrapText="1"/>
    </xf>
    <xf numFmtId="0" fontId="6" fillId="11" borderId="0">
      <alignment horizontal="right" vertical="center" wrapText="1"/>
    </xf>
    <xf numFmtId="0" fontId="2" fillId="12" borderId="0"/>
    <xf numFmtId="0" fontId="7" fillId="11" borderId="1">
      <alignment horizontal="left" vertical="center"/>
    </xf>
    <xf numFmtId="0" fontId="1" fillId="0" borderId="0"/>
    <xf numFmtId="3" fontId="5" fillId="0" borderId="0">
      <alignment horizontal="right" vertical="center"/>
    </xf>
    <xf numFmtId="3" fontId="5" fillId="0" borderId="1">
      <alignment horizontal="right" vertical="center"/>
    </xf>
    <xf numFmtId="9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0" fontId="8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169" fontId="3" fillId="0" borderId="0" xfId="1" applyNumberFormat="1" applyFont="1" applyAlignment="1">
      <alignment horizontal="right"/>
    </xf>
    <xf numFmtId="169" fontId="11" fillId="4" borderId="1" xfId="1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44" fontId="11" fillId="4" borderId="1" xfId="1" applyFont="1" applyFill="1" applyBorder="1" applyAlignment="1">
      <alignment horizontal="right"/>
    </xf>
    <xf numFmtId="170" fontId="11" fillId="4" borderId="1" xfId="1" applyNumberFormat="1" applyFont="1" applyFill="1" applyBorder="1" applyAlignment="1">
      <alignment horizontal="right"/>
    </xf>
    <xf numFmtId="1" fontId="9" fillId="0" borderId="0" xfId="0" applyNumberFormat="1" applyFont="1" applyAlignment="1">
      <alignment horizontal="center"/>
    </xf>
    <xf numFmtId="44" fontId="9" fillId="0" borderId="0" xfId="1" applyFont="1" applyAlignment="1">
      <alignment horizontal="center"/>
    </xf>
    <xf numFmtId="170" fontId="10" fillId="0" borderId="0" xfId="1" applyNumberFormat="1" applyFont="1" applyFill="1" applyBorder="1" applyAlignment="1" applyProtection="1">
      <alignment vertical="center" wrapText="1"/>
      <protection hidden="1"/>
    </xf>
    <xf numFmtId="170" fontId="13" fillId="0" borderId="0" xfId="1" applyNumberFormat="1" applyFont="1" applyAlignment="1" applyProtection="1">
      <alignment vertical="center" wrapText="1"/>
      <protection hidden="1"/>
    </xf>
    <xf numFmtId="170" fontId="13" fillId="0" borderId="0" xfId="1" applyNumberFormat="1" applyFont="1" applyBorder="1" applyAlignment="1" applyProtection="1">
      <alignment vertical="center" wrapText="1"/>
      <protection hidden="1"/>
    </xf>
    <xf numFmtId="44" fontId="9" fillId="0" borderId="0" xfId="1" applyFont="1" applyFill="1" applyAlignment="1">
      <alignment horizontal="center"/>
    </xf>
    <xf numFmtId="44" fontId="3" fillId="0" borderId="0" xfId="1" applyFont="1" applyFill="1"/>
    <xf numFmtId="1" fontId="13" fillId="0" borderId="0" xfId="1" applyNumberFormat="1" applyFont="1" applyFill="1" applyAlignment="1" applyProtection="1">
      <alignment vertical="center" wrapText="1"/>
      <protection hidden="1"/>
    </xf>
    <xf numFmtId="169" fontId="3" fillId="0" borderId="0" xfId="0" applyNumberFormat="1" applyFont="1"/>
    <xf numFmtId="169" fontId="12" fillId="0" borderId="1" xfId="1" applyNumberFormat="1" applyFont="1" applyBorder="1" applyAlignment="1">
      <alignment horizontal="right" vertical="center" wrapText="1"/>
    </xf>
    <xf numFmtId="169" fontId="12" fillId="4" borderId="1" xfId="1" applyNumberFormat="1" applyFont="1" applyFill="1" applyBorder="1" applyAlignment="1">
      <alignment horizontal="right" vertical="center" wrapText="1"/>
    </xf>
    <xf numFmtId="171" fontId="11" fillId="13" borderId="1" xfId="0" applyNumberFormat="1" applyFont="1" applyFill="1" applyBorder="1" applyAlignment="1">
      <alignment horizontal="center" vertical="center" wrapText="1"/>
    </xf>
    <xf numFmtId="9" fontId="11" fillId="4" borderId="1" xfId="0" applyNumberFormat="1" applyFont="1" applyFill="1" applyBorder="1"/>
    <xf numFmtId="0" fontId="11" fillId="4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/>
    </xf>
    <xf numFmtId="1" fontId="11" fillId="13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 wrapText="1"/>
    </xf>
    <xf numFmtId="171" fontId="11" fillId="13" borderId="1" xfId="0" applyNumberFormat="1" applyFont="1" applyFill="1" applyBorder="1" applyAlignment="1">
      <alignment horizontal="center" vertical="center" wrapText="1"/>
    </xf>
    <xf numFmtId="170" fontId="10" fillId="0" borderId="0" xfId="1" applyNumberFormat="1" applyFont="1" applyFill="1" applyBorder="1" applyAlignment="1" applyProtection="1">
      <alignment horizontal="center" vertical="center" wrapText="1"/>
      <protection hidden="1"/>
    </xf>
    <xf numFmtId="44" fontId="10" fillId="0" borderId="0" xfId="1" applyFont="1" applyFill="1" applyBorder="1" applyAlignment="1" applyProtection="1">
      <alignment horizontal="center" vertical="center" wrapText="1"/>
      <protection hidden="1"/>
    </xf>
    <xf numFmtId="1" fontId="13" fillId="0" borderId="0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0" xfId="1" applyNumberFormat="1" applyFont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47">
    <cellStyle name="AnalysisIndexDark" xfId="12" xr:uid="{FEB29E6D-4F4D-4C38-92A4-D06CE6FCE9F9}"/>
    <cellStyle name="AnalysisIndexDarkBold" xfId="13" xr:uid="{4C67127A-3514-41B2-879B-3E672A157F4A}"/>
    <cellStyle name="AnalysisIndexLight" xfId="14" xr:uid="{C92E6EAE-73F4-4D16-9D6C-767A7DBE4A99}"/>
    <cellStyle name="AnalysisIndexWhite" xfId="15" xr:uid="{F9A1A48C-8FB1-43CC-A7E0-1018A60520F1}"/>
    <cellStyle name="BodyStyle" xfId="16" xr:uid="{BDBB9BD6-3E67-414E-92FE-17E6116B1858}"/>
    <cellStyle name="BodyStyleBold" xfId="17" xr:uid="{BA61B84C-712C-423A-8D86-D871FEC0CFC7}"/>
    <cellStyle name="BodyStyleBoldRight" xfId="18" xr:uid="{3BD9E5AF-9FC5-42A5-863C-12874199B9F7}"/>
    <cellStyle name="BodyStyleWithBorder" xfId="19" xr:uid="{F4F9B4DF-9BFE-47F3-8F6A-BC5366CB0292}"/>
    <cellStyle name="BorderThinBlack" xfId="20" xr:uid="{0F1E29B1-A2A2-454F-B72F-8A0593D2650B}"/>
    <cellStyle name="Comma" xfId="43" xr:uid="{AA3CB6A5-A4A3-4DEB-99D9-EFF4310DED9F}"/>
    <cellStyle name="Comma [0]" xfId="21" xr:uid="{40300A78-BFA9-4CBA-BEE9-D554C01CB924}"/>
    <cellStyle name="Currency" xfId="22" xr:uid="{21E02BA2-92CD-4FC4-93FA-F911FBE198C7}"/>
    <cellStyle name="Currency [0]" xfId="9" xr:uid="{9A2021BE-F97D-4C42-A63F-A3B2909AE8A2}"/>
    <cellStyle name="Currency [0] 2" xfId="44" xr:uid="{B0A72589-6692-4FF5-B409-C4CFE324A98C}"/>
    <cellStyle name="DateStyle" xfId="23" xr:uid="{FC91E8D4-0349-4210-A79B-4AC156F29948}"/>
    <cellStyle name="DateTimeStyle" xfId="24" xr:uid="{6264B1FF-8111-487E-8432-5E3C627475ED}"/>
    <cellStyle name="Decimal" xfId="25" xr:uid="{CA7C755B-3169-4B66-8799-0589CA1B039D}"/>
    <cellStyle name="DecimalWithBorder" xfId="26" xr:uid="{A3CEF064-5E54-466C-A3E3-4F0B5DD46CB6}"/>
    <cellStyle name="EuroCurrency" xfId="27" xr:uid="{21DF9246-A872-4286-9170-CE5B6190033E}"/>
    <cellStyle name="EuroCurrencyWithBorder" xfId="28" xr:uid="{6F174718-D488-49AC-8BAB-B4E471505836}"/>
    <cellStyle name="HeaderStyle" xfId="29" xr:uid="{946723EC-F2B9-48ED-BB15-D8998D9FF76A}"/>
    <cellStyle name="HeaderSubTop" xfId="30" xr:uid="{BFC07608-C87E-4130-AB59-47102EFD2411}"/>
    <cellStyle name="HeaderSubTopNoBold" xfId="31" xr:uid="{89D01805-403F-49D0-AAB6-380F850FA917}"/>
    <cellStyle name="HeaderTopBuyer" xfId="32" xr:uid="{AA91A00F-89B6-46F0-AF10-84D552E93634}"/>
    <cellStyle name="HeaderTopStyle" xfId="33" xr:uid="{DA1F9F38-5F29-40BD-BC72-BB6DBF9F207A}"/>
    <cellStyle name="HeaderTopStyleAlignRight" xfId="34" xr:uid="{DA1DB48E-99B2-44E0-9FDF-E1F1BF64D3FE}"/>
    <cellStyle name="IsSelectedStyle" xfId="35" xr:uid="{9FFE6ED9-FAA0-490D-B666-DFCB65A22E9B}"/>
    <cellStyle name="MainTitle" xfId="36" xr:uid="{E0D85349-DA48-4478-8C6A-106D53CCF58A}"/>
    <cellStyle name="Millares 2" xfId="42" xr:uid="{A4C27371-E7DB-4918-A699-9454B6B4A663}"/>
    <cellStyle name="Moneda" xfId="1" builtinId="4"/>
    <cellStyle name="Moneda [0] 2" xfId="3" xr:uid="{6CC11462-6FA1-4F93-A7D2-22C84BC2AD99}"/>
    <cellStyle name="Moneda 2" xfId="2" xr:uid="{101018D2-E2BA-42DE-A465-E7101AF6C589}"/>
    <cellStyle name="Moneda 2 2 4" xfId="7" xr:uid="{A81F3937-9F55-4E8E-A248-E332D5610652}"/>
    <cellStyle name="Moneda 3" xfId="8" xr:uid="{A8784C70-AD80-4F23-9DF5-3C6EE684CEED}"/>
    <cellStyle name="Moneda 3 2" xfId="41" xr:uid="{F9C8B3C7-FEF6-4F89-9F7E-B9DDEC216FC1}"/>
    <cellStyle name="Normal" xfId="0" builtinId="0"/>
    <cellStyle name="Normal 2" xfId="10" xr:uid="{98583DF6-62C5-4614-B607-8CEEEB2D970E}"/>
    <cellStyle name="Normal 2 2 3" xfId="4" xr:uid="{A162F357-87B0-44DC-A6E2-A63609025C94}"/>
    <cellStyle name="Normal 3" xfId="37" xr:uid="{C02125FC-9CB5-487D-AE6D-C64191D744F3}"/>
    <cellStyle name="Normal 3 2" xfId="5" xr:uid="{9B2FD45F-6EC7-4823-8101-0C6382BEDE46}"/>
    <cellStyle name="Normal 3 3" xfId="46" xr:uid="{D4F39857-BAF1-4836-978A-5F554A5E5157}"/>
    <cellStyle name="Normal 4" xfId="45" xr:uid="{C182491B-9830-4746-BE32-A6EF10BB45E2}"/>
    <cellStyle name="Numeric" xfId="38" xr:uid="{AB545444-42FD-4BD5-97CB-913F65ABCE6E}"/>
    <cellStyle name="NumericWithBorder" xfId="39" xr:uid="{22C1D29C-E2F3-411E-9FB8-10A1BF362979}"/>
    <cellStyle name="Percent" xfId="40" xr:uid="{BE876D9E-C7FD-424F-B6B6-2D04AF6FE2B5}"/>
    <cellStyle name="Porcentaje 2" xfId="11" xr:uid="{B2D802CE-840B-475F-88EA-6DBB9E5529B2}"/>
    <cellStyle name="Porcentaje 2 2" xfId="6" xr:uid="{C9A49843-CBF7-4332-8CE7-ADAA39B370AE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3DA8-97E4-4110-B0EE-1440A0C10CE9}">
  <sheetPr>
    <pageSetUpPr fitToPage="1"/>
  </sheetPr>
  <dimension ref="B1:X69"/>
  <sheetViews>
    <sheetView showGridLines="0" tabSelected="1" topLeftCell="A10" zoomScale="115" zoomScaleNormal="115" zoomScaleSheetLayoutView="120" workbookViewId="0">
      <selection activeCell="C58" sqref="C58"/>
    </sheetView>
  </sheetViews>
  <sheetFormatPr baseColWidth="10" defaultColWidth="11.42578125" defaultRowHeight="13.5" x14ac:dyDescent="0.25"/>
  <cols>
    <col min="1" max="1" width="2.7109375" style="2" customWidth="1"/>
    <col min="2" max="2" width="8" style="1" customWidth="1"/>
    <col min="3" max="3" width="37.140625" style="2" customWidth="1"/>
    <col min="4" max="4" width="11.85546875" style="4" customWidth="1"/>
    <col min="5" max="5" width="17.140625" style="8" customWidth="1"/>
    <col min="6" max="6" width="11" style="8" customWidth="1"/>
    <col min="7" max="7" width="17.28515625" style="8" bestFit="1" customWidth="1"/>
    <col min="8" max="8" width="26.7109375" style="20" customWidth="1"/>
    <col min="9" max="9" width="26.7109375" style="2" customWidth="1"/>
    <col min="10" max="10" width="11.42578125" style="2"/>
    <col min="11" max="11" width="16.42578125" style="2" bestFit="1" customWidth="1"/>
    <col min="12" max="12" width="18.5703125" style="2" bestFit="1" customWidth="1"/>
    <col min="13" max="13" width="16.28515625" style="2" bestFit="1" customWidth="1"/>
    <col min="14" max="14" width="15.7109375" style="2" bestFit="1" customWidth="1"/>
    <col min="15" max="15" width="11.42578125" style="2"/>
    <col min="16" max="16" width="18" style="2" bestFit="1" customWidth="1"/>
    <col min="17" max="16384" width="11.42578125" style="2"/>
  </cols>
  <sheetData>
    <row r="1" spans="2:10" x14ac:dyDescent="0.25">
      <c r="B1" s="34" t="s">
        <v>67</v>
      </c>
      <c r="C1" s="34"/>
      <c r="D1" s="34"/>
      <c r="E1" s="34"/>
      <c r="F1" s="34"/>
      <c r="G1" s="34"/>
    </row>
    <row r="2" spans="2:10" x14ac:dyDescent="0.25">
      <c r="B2" s="43" t="s">
        <v>68</v>
      </c>
      <c r="C2" s="44"/>
      <c r="D2" s="44"/>
      <c r="E2" s="44"/>
      <c r="F2" s="44"/>
      <c r="G2" s="45"/>
    </row>
    <row r="3" spans="2:10" ht="13.5" customHeight="1" x14ac:dyDescent="0.25">
      <c r="B3" s="36" t="s">
        <v>69</v>
      </c>
      <c r="C3" s="36" t="s">
        <v>70</v>
      </c>
      <c r="D3" s="35" t="s">
        <v>4</v>
      </c>
      <c r="E3" s="37" t="s">
        <v>64</v>
      </c>
      <c r="F3" s="38" t="s">
        <v>71</v>
      </c>
      <c r="G3" s="38"/>
    </row>
    <row r="4" spans="2:10" x14ac:dyDescent="0.25">
      <c r="B4" s="36"/>
      <c r="C4" s="36"/>
      <c r="D4" s="35"/>
      <c r="E4" s="37"/>
      <c r="F4" s="31" t="s">
        <v>65</v>
      </c>
      <c r="G4" s="31" t="s">
        <v>66</v>
      </c>
    </row>
    <row r="5" spans="2:10" x14ac:dyDescent="0.25">
      <c r="B5" s="10">
        <v>1</v>
      </c>
      <c r="C5" s="12" t="s">
        <v>72</v>
      </c>
      <c r="D5" s="13">
        <v>4</v>
      </c>
      <c r="E5" s="30">
        <v>10120847.369999999</v>
      </c>
      <c r="F5" s="29"/>
      <c r="G5" s="29">
        <f>D5*F5</f>
        <v>0</v>
      </c>
      <c r="H5" s="21"/>
      <c r="I5" s="5"/>
      <c r="J5" s="3"/>
    </row>
    <row r="6" spans="2:10" x14ac:dyDescent="0.25">
      <c r="B6" s="10">
        <v>2</v>
      </c>
      <c r="C6" s="12" t="s">
        <v>5</v>
      </c>
      <c r="D6" s="13">
        <v>2</v>
      </c>
      <c r="E6" s="30">
        <v>7287010.1100000003</v>
      </c>
      <c r="F6" s="29"/>
      <c r="G6" s="29">
        <f t="shared" ref="G6:G66" si="0">D6*F6</f>
        <v>0</v>
      </c>
      <c r="H6" s="21"/>
      <c r="I6" s="5"/>
      <c r="J6" s="3"/>
    </row>
    <row r="7" spans="2:10" x14ac:dyDescent="0.25">
      <c r="B7" s="10">
        <v>3</v>
      </c>
      <c r="C7" s="12" t="s">
        <v>0</v>
      </c>
      <c r="D7" s="13">
        <v>3</v>
      </c>
      <c r="E7" s="30">
        <v>5667674.5300000003</v>
      </c>
      <c r="F7" s="29"/>
      <c r="G7" s="29">
        <f t="shared" si="0"/>
        <v>0</v>
      </c>
      <c r="H7" s="21"/>
      <c r="I7" s="5"/>
      <c r="J7" s="3"/>
    </row>
    <row r="8" spans="2:10" x14ac:dyDescent="0.25">
      <c r="B8" s="10">
        <v>4</v>
      </c>
      <c r="C8" s="12" t="s">
        <v>6</v>
      </c>
      <c r="D8" s="13">
        <v>1</v>
      </c>
      <c r="E8" s="30">
        <v>1884571.58</v>
      </c>
      <c r="F8" s="29"/>
      <c r="G8" s="29">
        <f t="shared" si="0"/>
        <v>0</v>
      </c>
      <c r="H8" s="21"/>
      <c r="I8" s="5"/>
      <c r="J8" s="3"/>
    </row>
    <row r="9" spans="2:10" x14ac:dyDescent="0.25">
      <c r="B9" s="10">
        <v>5</v>
      </c>
      <c r="C9" s="12" t="s">
        <v>1</v>
      </c>
      <c r="D9" s="13">
        <v>3</v>
      </c>
      <c r="E9" s="30">
        <v>5863111.5800000001</v>
      </c>
      <c r="F9" s="29"/>
      <c r="G9" s="29">
        <f t="shared" si="0"/>
        <v>0</v>
      </c>
      <c r="H9" s="21"/>
      <c r="I9" s="5"/>
      <c r="J9" s="3"/>
    </row>
    <row r="10" spans="2:10" x14ac:dyDescent="0.25">
      <c r="B10" s="10">
        <v>6</v>
      </c>
      <c r="C10" s="12" t="s">
        <v>3</v>
      </c>
      <c r="D10" s="14">
        <v>7</v>
      </c>
      <c r="E10" s="30">
        <v>265236</v>
      </c>
      <c r="F10" s="29"/>
      <c r="G10" s="29">
        <f t="shared" si="0"/>
        <v>0</v>
      </c>
      <c r="H10" s="21"/>
      <c r="I10" s="5"/>
      <c r="J10" s="3"/>
    </row>
    <row r="11" spans="2:10" x14ac:dyDescent="0.25">
      <c r="B11" s="10">
        <v>7</v>
      </c>
      <c r="C11" s="12" t="s">
        <v>7</v>
      </c>
      <c r="D11" s="14">
        <v>8</v>
      </c>
      <c r="E11" s="30">
        <v>351786.69</v>
      </c>
      <c r="F11" s="29"/>
      <c r="G11" s="29">
        <f t="shared" si="0"/>
        <v>0</v>
      </c>
      <c r="H11" s="21"/>
      <c r="I11" s="5"/>
      <c r="J11" s="3"/>
    </row>
    <row r="12" spans="2:10" x14ac:dyDescent="0.25">
      <c r="B12" s="10">
        <v>8</v>
      </c>
      <c r="C12" s="12" t="s">
        <v>8</v>
      </c>
      <c r="D12" s="14">
        <v>13</v>
      </c>
      <c r="E12" s="30">
        <v>663090</v>
      </c>
      <c r="F12" s="29"/>
      <c r="G12" s="29">
        <f t="shared" si="0"/>
        <v>0</v>
      </c>
      <c r="H12" s="21"/>
      <c r="I12" s="5"/>
      <c r="J12" s="3"/>
    </row>
    <row r="13" spans="2:10" x14ac:dyDescent="0.25">
      <c r="B13" s="10">
        <v>9</v>
      </c>
      <c r="C13" s="12" t="s">
        <v>9</v>
      </c>
      <c r="D13" s="14">
        <v>3</v>
      </c>
      <c r="E13" s="30">
        <v>332242.99</v>
      </c>
      <c r="F13" s="29"/>
      <c r="G13" s="29">
        <f t="shared" si="0"/>
        <v>0</v>
      </c>
      <c r="H13" s="21"/>
      <c r="I13" s="5"/>
      <c r="J13" s="3"/>
    </row>
    <row r="14" spans="2:10" x14ac:dyDescent="0.25">
      <c r="B14" s="10">
        <v>10</v>
      </c>
      <c r="C14" s="12" t="s">
        <v>10</v>
      </c>
      <c r="D14" s="14">
        <v>4</v>
      </c>
      <c r="E14" s="30">
        <v>351786.69</v>
      </c>
      <c r="F14" s="29"/>
      <c r="G14" s="29">
        <f t="shared" si="0"/>
        <v>0</v>
      </c>
      <c r="H14" s="21"/>
      <c r="I14" s="5"/>
      <c r="J14" s="3"/>
    </row>
    <row r="15" spans="2:10" x14ac:dyDescent="0.25">
      <c r="B15" s="10">
        <v>11</v>
      </c>
      <c r="C15" s="12" t="s">
        <v>11</v>
      </c>
      <c r="D15" s="14">
        <v>4</v>
      </c>
      <c r="E15" s="30">
        <v>488592.63</v>
      </c>
      <c r="F15" s="29"/>
      <c r="G15" s="29">
        <f t="shared" si="0"/>
        <v>0</v>
      </c>
      <c r="H15" s="21"/>
      <c r="I15" s="5"/>
      <c r="J15" s="3"/>
    </row>
    <row r="16" spans="2:10" x14ac:dyDescent="0.25">
      <c r="B16" s="10">
        <v>12</v>
      </c>
      <c r="C16" s="12" t="s">
        <v>12</v>
      </c>
      <c r="D16" s="14">
        <v>4</v>
      </c>
      <c r="E16" s="30">
        <v>517908.19</v>
      </c>
      <c r="F16" s="29"/>
      <c r="G16" s="29">
        <f t="shared" si="0"/>
        <v>0</v>
      </c>
      <c r="H16" s="21"/>
      <c r="I16" s="5"/>
      <c r="J16" s="3"/>
    </row>
    <row r="17" spans="2:10" x14ac:dyDescent="0.25">
      <c r="B17" s="10">
        <v>13</v>
      </c>
      <c r="C17" s="12" t="s">
        <v>13</v>
      </c>
      <c r="D17" s="14">
        <v>2</v>
      </c>
      <c r="E17" s="30">
        <v>605854.86</v>
      </c>
      <c r="F17" s="29"/>
      <c r="G17" s="29">
        <f t="shared" si="0"/>
        <v>0</v>
      </c>
      <c r="H17" s="21"/>
      <c r="I17" s="5"/>
      <c r="J17" s="3"/>
    </row>
    <row r="18" spans="2:10" x14ac:dyDescent="0.25">
      <c r="B18" s="10">
        <v>14</v>
      </c>
      <c r="C18" s="12" t="s">
        <v>14</v>
      </c>
      <c r="D18" s="14">
        <v>7</v>
      </c>
      <c r="E18" s="30">
        <v>82083.56</v>
      </c>
      <c r="F18" s="29"/>
      <c r="G18" s="29">
        <f t="shared" si="0"/>
        <v>0</v>
      </c>
      <c r="H18" s="21"/>
      <c r="I18" s="5"/>
      <c r="J18" s="3"/>
    </row>
    <row r="19" spans="2:10" x14ac:dyDescent="0.25">
      <c r="B19" s="10">
        <v>15</v>
      </c>
      <c r="C19" s="12" t="s">
        <v>15</v>
      </c>
      <c r="D19" s="14">
        <v>6</v>
      </c>
      <c r="E19" s="30">
        <v>93809.79</v>
      </c>
      <c r="F19" s="29"/>
      <c r="G19" s="29">
        <f t="shared" si="0"/>
        <v>0</v>
      </c>
      <c r="H19" s="21"/>
      <c r="I19" s="5"/>
      <c r="J19" s="3"/>
    </row>
    <row r="20" spans="2:10" x14ac:dyDescent="0.25">
      <c r="B20" s="10">
        <v>16</v>
      </c>
      <c r="C20" s="12" t="s">
        <v>16</v>
      </c>
      <c r="D20" s="14">
        <v>2</v>
      </c>
      <c r="E20" s="30">
        <v>121170.97</v>
      </c>
      <c r="F20" s="29"/>
      <c r="G20" s="29">
        <f t="shared" si="0"/>
        <v>0</v>
      </c>
      <c r="H20" s="21"/>
      <c r="I20" s="5"/>
      <c r="J20" s="3"/>
    </row>
    <row r="21" spans="2:10" x14ac:dyDescent="0.25">
      <c r="B21" s="10">
        <v>17</v>
      </c>
      <c r="C21" s="12" t="s">
        <v>17</v>
      </c>
      <c r="D21" s="14">
        <v>2</v>
      </c>
      <c r="E21" s="30">
        <v>146577.79</v>
      </c>
      <c r="F21" s="29"/>
      <c r="G21" s="29">
        <f t="shared" si="0"/>
        <v>0</v>
      </c>
      <c r="H21" s="21"/>
      <c r="I21" s="5"/>
      <c r="J21" s="3"/>
    </row>
    <row r="22" spans="2:10" x14ac:dyDescent="0.25">
      <c r="B22" s="10">
        <v>18</v>
      </c>
      <c r="C22" s="12" t="s">
        <v>18</v>
      </c>
      <c r="D22" s="14">
        <v>4</v>
      </c>
      <c r="E22" s="30">
        <v>175893.35</v>
      </c>
      <c r="F22" s="29"/>
      <c r="G22" s="29">
        <f t="shared" si="0"/>
        <v>0</v>
      </c>
      <c r="H22" s="21"/>
      <c r="I22" s="5"/>
      <c r="J22" s="3"/>
    </row>
    <row r="23" spans="2:10" x14ac:dyDescent="0.25">
      <c r="B23" s="10">
        <v>19</v>
      </c>
      <c r="C23" s="12" t="s">
        <v>19</v>
      </c>
      <c r="D23" s="14">
        <v>4</v>
      </c>
      <c r="E23" s="30">
        <v>293155.58</v>
      </c>
      <c r="F23" s="29"/>
      <c r="G23" s="29">
        <f t="shared" si="0"/>
        <v>0</v>
      </c>
      <c r="H23" s="21"/>
      <c r="I23" s="5"/>
      <c r="J23" s="3"/>
    </row>
    <row r="24" spans="2:10" x14ac:dyDescent="0.25">
      <c r="B24" s="10">
        <v>20</v>
      </c>
      <c r="C24" s="12" t="s">
        <v>20</v>
      </c>
      <c r="D24" s="14">
        <v>4</v>
      </c>
      <c r="E24" s="30">
        <v>322471.14</v>
      </c>
      <c r="F24" s="29"/>
      <c r="G24" s="29">
        <f t="shared" si="0"/>
        <v>0</v>
      </c>
      <c r="H24" s="21"/>
      <c r="I24" s="5"/>
      <c r="J24" s="3"/>
    </row>
    <row r="25" spans="2:10" x14ac:dyDescent="0.25">
      <c r="B25" s="10">
        <v>21</v>
      </c>
      <c r="C25" s="12" t="s">
        <v>21</v>
      </c>
      <c r="D25" s="14">
        <v>2</v>
      </c>
      <c r="E25" s="30">
        <v>351786.69</v>
      </c>
      <c r="F25" s="29"/>
      <c r="G25" s="29">
        <f t="shared" si="0"/>
        <v>0</v>
      </c>
      <c r="H25" s="21"/>
      <c r="I25" s="5"/>
      <c r="J25" s="3"/>
    </row>
    <row r="26" spans="2:10" x14ac:dyDescent="0.25">
      <c r="B26" s="10">
        <v>22</v>
      </c>
      <c r="C26" s="12" t="s">
        <v>22</v>
      </c>
      <c r="D26" s="14">
        <v>1</v>
      </c>
      <c r="E26" s="30">
        <v>20520.89</v>
      </c>
      <c r="F26" s="29"/>
      <c r="G26" s="29">
        <f t="shared" si="0"/>
        <v>0</v>
      </c>
      <c r="H26" s="21"/>
      <c r="I26" s="5"/>
      <c r="J26" s="3"/>
    </row>
    <row r="27" spans="2:10" x14ac:dyDescent="0.25">
      <c r="B27" s="10">
        <v>23</v>
      </c>
      <c r="C27" s="12" t="s">
        <v>23</v>
      </c>
      <c r="D27" s="14">
        <v>11</v>
      </c>
      <c r="E27" s="30">
        <v>25406.82</v>
      </c>
      <c r="F27" s="29"/>
      <c r="G27" s="29">
        <f t="shared" si="0"/>
        <v>0</v>
      </c>
      <c r="H27" s="21"/>
      <c r="I27" s="5"/>
      <c r="J27" s="3"/>
    </row>
    <row r="28" spans="2:10" x14ac:dyDescent="0.25">
      <c r="B28" s="10">
        <v>24</v>
      </c>
      <c r="C28" s="12" t="s">
        <v>24</v>
      </c>
      <c r="D28" s="14">
        <v>9</v>
      </c>
      <c r="E28" s="30">
        <v>32247.11</v>
      </c>
      <c r="F28" s="29"/>
      <c r="G28" s="29">
        <f t="shared" si="0"/>
        <v>0</v>
      </c>
      <c r="H28" s="21"/>
      <c r="I28" s="5"/>
      <c r="J28" s="3"/>
    </row>
    <row r="29" spans="2:10" x14ac:dyDescent="0.25">
      <c r="B29" s="15">
        <v>25</v>
      </c>
      <c r="C29" s="12" t="s">
        <v>25</v>
      </c>
      <c r="D29" s="16">
        <v>6</v>
      </c>
      <c r="E29" s="30">
        <v>68402.97</v>
      </c>
      <c r="F29" s="29"/>
      <c r="G29" s="29">
        <f t="shared" si="0"/>
        <v>0</v>
      </c>
      <c r="H29" s="21"/>
      <c r="I29" s="5"/>
      <c r="J29" s="3"/>
    </row>
    <row r="30" spans="2:10" x14ac:dyDescent="0.25">
      <c r="B30" s="15">
        <v>26</v>
      </c>
      <c r="C30" s="12" t="s">
        <v>26</v>
      </c>
      <c r="D30" s="16">
        <v>6</v>
      </c>
      <c r="E30" s="30">
        <v>127034.08</v>
      </c>
      <c r="F30" s="29"/>
      <c r="G30" s="29">
        <f t="shared" si="0"/>
        <v>0</v>
      </c>
      <c r="H30" s="21"/>
      <c r="I30" s="5"/>
      <c r="J30" s="3"/>
    </row>
    <row r="31" spans="2:10" x14ac:dyDescent="0.25">
      <c r="B31" s="15">
        <v>27</v>
      </c>
      <c r="C31" s="12" t="s">
        <v>27</v>
      </c>
      <c r="D31" s="16">
        <v>8</v>
      </c>
      <c r="E31" s="30">
        <v>44950.52</v>
      </c>
      <c r="F31" s="29"/>
      <c r="G31" s="29">
        <f t="shared" si="0"/>
        <v>0</v>
      </c>
      <c r="H31" s="21"/>
      <c r="I31" s="5"/>
      <c r="J31" s="3"/>
    </row>
    <row r="32" spans="2:10" x14ac:dyDescent="0.25">
      <c r="B32" s="15">
        <v>28</v>
      </c>
      <c r="C32" s="12" t="s">
        <v>28</v>
      </c>
      <c r="D32" s="16">
        <v>8</v>
      </c>
      <c r="E32" s="30">
        <v>64215.03</v>
      </c>
      <c r="F32" s="29"/>
      <c r="G32" s="29">
        <f t="shared" si="0"/>
        <v>0</v>
      </c>
      <c r="H32" s="21"/>
      <c r="I32" s="5"/>
      <c r="J32" s="3"/>
    </row>
    <row r="33" spans="2:10" s="6" customFormat="1" x14ac:dyDescent="0.25">
      <c r="B33" s="15">
        <v>29</v>
      </c>
      <c r="C33" s="12" t="s">
        <v>73</v>
      </c>
      <c r="D33" s="16">
        <v>9</v>
      </c>
      <c r="E33" s="30">
        <v>254068.17</v>
      </c>
      <c r="F33" s="29"/>
      <c r="G33" s="29">
        <f t="shared" si="0"/>
        <v>0</v>
      </c>
      <c r="H33" s="21"/>
      <c r="I33" s="5"/>
      <c r="J33" s="3"/>
    </row>
    <row r="34" spans="2:10" x14ac:dyDescent="0.25">
      <c r="B34" s="15">
        <v>30</v>
      </c>
      <c r="C34" s="12" t="s">
        <v>29</v>
      </c>
      <c r="D34" s="16">
        <v>13</v>
      </c>
      <c r="E34" s="30">
        <v>146577.79</v>
      </c>
      <c r="F34" s="29"/>
      <c r="G34" s="29">
        <f t="shared" si="0"/>
        <v>0</v>
      </c>
      <c r="H34" s="21"/>
      <c r="I34" s="5"/>
      <c r="J34" s="3"/>
    </row>
    <row r="35" spans="2:10" x14ac:dyDescent="0.25">
      <c r="B35" s="15">
        <v>31</v>
      </c>
      <c r="C35" s="12" t="s">
        <v>30</v>
      </c>
      <c r="D35" s="16">
        <v>17</v>
      </c>
      <c r="E35" s="30">
        <v>21498.080000000002</v>
      </c>
      <c r="F35" s="29"/>
      <c r="G35" s="29">
        <f t="shared" si="0"/>
        <v>0</v>
      </c>
      <c r="H35" s="21"/>
      <c r="I35" s="5"/>
      <c r="J35" s="3"/>
    </row>
    <row r="36" spans="2:10" ht="60.75" customHeight="1" x14ac:dyDescent="0.25">
      <c r="B36" s="15">
        <v>32</v>
      </c>
      <c r="C36" s="12" t="s">
        <v>31</v>
      </c>
      <c r="D36" s="16">
        <v>11</v>
      </c>
      <c r="E36" s="30">
        <v>175893.35</v>
      </c>
      <c r="F36" s="29"/>
      <c r="G36" s="29">
        <f t="shared" si="0"/>
        <v>0</v>
      </c>
      <c r="H36" s="21"/>
      <c r="I36" s="5"/>
      <c r="J36" s="3"/>
    </row>
    <row r="37" spans="2:10" x14ac:dyDescent="0.25">
      <c r="B37" s="15">
        <v>33</v>
      </c>
      <c r="C37" s="12" t="s">
        <v>32</v>
      </c>
      <c r="D37" s="16">
        <v>12</v>
      </c>
      <c r="E37" s="30">
        <v>82083.56</v>
      </c>
      <c r="F37" s="29"/>
      <c r="G37" s="29">
        <f t="shared" si="0"/>
        <v>0</v>
      </c>
      <c r="H37" s="21"/>
      <c r="I37" s="5"/>
      <c r="J37" s="3"/>
    </row>
    <row r="38" spans="2:10" x14ac:dyDescent="0.25">
      <c r="B38" s="15">
        <v>34</v>
      </c>
      <c r="C38" s="12" t="s">
        <v>33</v>
      </c>
      <c r="D38" s="16">
        <v>6</v>
      </c>
      <c r="E38" s="30">
        <v>127034.08</v>
      </c>
      <c r="F38" s="29"/>
      <c r="G38" s="29">
        <f t="shared" si="0"/>
        <v>0</v>
      </c>
      <c r="H38" s="21"/>
      <c r="I38" s="5"/>
      <c r="J38" s="3"/>
    </row>
    <row r="39" spans="2:10" x14ac:dyDescent="0.25">
      <c r="B39" s="15">
        <v>35</v>
      </c>
      <c r="C39" s="12" t="s">
        <v>34</v>
      </c>
      <c r="D39" s="16">
        <v>21</v>
      </c>
      <c r="E39" s="30">
        <v>19543.71</v>
      </c>
      <c r="F39" s="29"/>
      <c r="G39" s="29">
        <f t="shared" si="0"/>
        <v>0</v>
      </c>
      <c r="H39" s="21"/>
      <c r="I39" s="5"/>
      <c r="J39" s="3"/>
    </row>
    <row r="40" spans="2:10" x14ac:dyDescent="0.25">
      <c r="B40" s="15">
        <v>36</v>
      </c>
      <c r="C40" s="12" t="s">
        <v>35</v>
      </c>
      <c r="D40" s="16">
        <v>34</v>
      </c>
      <c r="E40" s="30">
        <v>42996.15</v>
      </c>
      <c r="F40" s="29"/>
      <c r="G40" s="29">
        <f t="shared" si="0"/>
        <v>0</v>
      </c>
      <c r="H40" s="21"/>
      <c r="I40" s="5"/>
      <c r="J40" s="3"/>
    </row>
    <row r="41" spans="2:10" x14ac:dyDescent="0.25">
      <c r="B41" s="15">
        <v>37</v>
      </c>
      <c r="C41" s="12" t="s">
        <v>36</v>
      </c>
      <c r="D41" s="16">
        <v>6</v>
      </c>
      <c r="E41" s="30">
        <v>7817.48</v>
      </c>
      <c r="F41" s="29"/>
      <c r="G41" s="29">
        <f t="shared" si="0"/>
        <v>0</v>
      </c>
      <c r="H41" s="21"/>
      <c r="I41" s="5"/>
      <c r="J41" s="3"/>
    </row>
    <row r="42" spans="2:10" x14ac:dyDescent="0.25">
      <c r="B42" s="15">
        <v>38</v>
      </c>
      <c r="C42" s="12" t="s">
        <v>37</v>
      </c>
      <c r="D42" s="16">
        <v>20</v>
      </c>
      <c r="E42" s="30">
        <v>16612.150000000001</v>
      </c>
      <c r="F42" s="29"/>
      <c r="G42" s="29">
        <f t="shared" si="0"/>
        <v>0</v>
      </c>
      <c r="H42" s="21"/>
      <c r="I42" s="5"/>
      <c r="J42" s="3"/>
    </row>
    <row r="43" spans="2:10" x14ac:dyDescent="0.25">
      <c r="B43" s="15">
        <v>39</v>
      </c>
      <c r="C43" s="12" t="s">
        <v>38</v>
      </c>
      <c r="D43" s="16">
        <v>18</v>
      </c>
      <c r="E43" s="30">
        <v>52768</v>
      </c>
      <c r="F43" s="29"/>
      <c r="G43" s="29">
        <f t="shared" si="0"/>
        <v>0</v>
      </c>
      <c r="H43" s="21"/>
      <c r="I43" s="5"/>
      <c r="J43" s="3"/>
    </row>
    <row r="44" spans="2:10" x14ac:dyDescent="0.25">
      <c r="B44" s="15">
        <v>40</v>
      </c>
      <c r="C44" s="12" t="s">
        <v>39</v>
      </c>
      <c r="D44" s="16">
        <v>18</v>
      </c>
      <c r="E44" s="30">
        <v>91855.41</v>
      </c>
      <c r="F44" s="29"/>
      <c r="G44" s="29">
        <f t="shared" si="0"/>
        <v>0</v>
      </c>
      <c r="H44" s="21"/>
      <c r="I44" s="5"/>
      <c r="J44" s="3"/>
    </row>
    <row r="45" spans="2:10" x14ac:dyDescent="0.25">
      <c r="B45" s="15">
        <v>41</v>
      </c>
      <c r="C45" s="12" t="s">
        <v>40</v>
      </c>
      <c r="D45" s="16">
        <v>36</v>
      </c>
      <c r="E45" s="30">
        <v>15634.96</v>
      </c>
      <c r="F45" s="29"/>
      <c r="G45" s="29">
        <f t="shared" si="0"/>
        <v>0</v>
      </c>
      <c r="H45" s="21"/>
      <c r="I45" s="5"/>
      <c r="J45" s="3"/>
    </row>
    <row r="46" spans="2:10" x14ac:dyDescent="0.25">
      <c r="B46" s="15">
        <v>42</v>
      </c>
      <c r="C46" s="12" t="s">
        <v>41</v>
      </c>
      <c r="D46" s="16">
        <v>14</v>
      </c>
      <c r="E46" s="30">
        <v>70357.34</v>
      </c>
      <c r="F46" s="29"/>
      <c r="G46" s="29">
        <f t="shared" si="0"/>
        <v>0</v>
      </c>
      <c r="H46" s="21"/>
      <c r="I46" s="5"/>
      <c r="J46" s="3"/>
    </row>
    <row r="47" spans="2:10" ht="60" customHeight="1" x14ac:dyDescent="0.25">
      <c r="B47" s="15">
        <v>43</v>
      </c>
      <c r="C47" s="12" t="s">
        <v>42</v>
      </c>
      <c r="D47" s="16">
        <v>13</v>
      </c>
      <c r="E47" s="30">
        <v>228940.55</v>
      </c>
      <c r="F47" s="29"/>
      <c r="G47" s="29">
        <f t="shared" si="0"/>
        <v>0</v>
      </c>
      <c r="H47" s="21"/>
      <c r="I47" s="5"/>
      <c r="J47" s="3"/>
    </row>
    <row r="48" spans="2:10" x14ac:dyDescent="0.25">
      <c r="B48" s="15">
        <v>44</v>
      </c>
      <c r="C48" s="12" t="s">
        <v>43</v>
      </c>
      <c r="D48" s="16">
        <v>13</v>
      </c>
      <c r="E48" s="30">
        <v>146577.79</v>
      </c>
      <c r="F48" s="29"/>
      <c r="G48" s="29">
        <f t="shared" si="0"/>
        <v>0</v>
      </c>
      <c r="H48" s="21"/>
      <c r="I48" s="5"/>
      <c r="J48" s="3"/>
    </row>
    <row r="49" spans="2:16" x14ac:dyDescent="0.25">
      <c r="B49" s="15">
        <v>45</v>
      </c>
      <c r="C49" s="12" t="s">
        <v>44</v>
      </c>
      <c r="D49" s="16">
        <v>14</v>
      </c>
      <c r="E49" s="30">
        <v>16612.150000000001</v>
      </c>
      <c r="F49" s="29"/>
      <c r="G49" s="29">
        <f t="shared" si="0"/>
        <v>0</v>
      </c>
      <c r="H49" s="21"/>
      <c r="I49" s="5"/>
      <c r="J49" s="3"/>
    </row>
    <row r="50" spans="2:16" x14ac:dyDescent="0.25">
      <c r="B50" s="15">
        <v>46</v>
      </c>
      <c r="C50" s="12" t="s">
        <v>45</v>
      </c>
      <c r="D50" s="16">
        <v>13</v>
      </c>
      <c r="E50" s="30">
        <v>16612.150000000001</v>
      </c>
      <c r="F50" s="29"/>
      <c r="G50" s="29">
        <f t="shared" si="0"/>
        <v>0</v>
      </c>
      <c r="H50" s="21"/>
      <c r="I50" s="5"/>
      <c r="J50" s="3"/>
    </row>
    <row r="51" spans="2:16" x14ac:dyDescent="0.25">
      <c r="B51" s="15">
        <v>47</v>
      </c>
      <c r="C51" s="12" t="s">
        <v>46</v>
      </c>
      <c r="D51" s="16">
        <v>13</v>
      </c>
      <c r="E51" s="30">
        <v>16612.150000000001</v>
      </c>
      <c r="F51" s="29"/>
      <c r="G51" s="29">
        <f t="shared" si="0"/>
        <v>0</v>
      </c>
      <c r="H51" s="21"/>
      <c r="I51" s="5"/>
      <c r="J51" s="3"/>
    </row>
    <row r="52" spans="2:16" x14ac:dyDescent="0.25">
      <c r="B52" s="15">
        <v>48</v>
      </c>
      <c r="C52" s="12" t="s">
        <v>47</v>
      </c>
      <c r="D52" s="16">
        <v>14</v>
      </c>
      <c r="E52" s="30">
        <v>48859.26</v>
      </c>
      <c r="F52" s="29"/>
      <c r="G52" s="29">
        <f t="shared" si="0"/>
        <v>0</v>
      </c>
      <c r="H52" s="21"/>
      <c r="I52" s="5"/>
      <c r="J52" s="3"/>
    </row>
    <row r="53" spans="2:16" x14ac:dyDescent="0.25">
      <c r="B53" s="15">
        <v>49</v>
      </c>
      <c r="C53" s="12" t="s">
        <v>48</v>
      </c>
      <c r="D53" s="16">
        <v>14</v>
      </c>
      <c r="E53" s="30">
        <v>15634.96</v>
      </c>
      <c r="F53" s="29"/>
      <c r="G53" s="29">
        <f t="shared" si="0"/>
        <v>0</v>
      </c>
      <c r="H53" s="21"/>
      <c r="I53" s="5"/>
      <c r="J53" s="3"/>
    </row>
    <row r="54" spans="2:16" x14ac:dyDescent="0.25">
      <c r="B54" s="15">
        <v>50</v>
      </c>
      <c r="C54" s="12" t="s">
        <v>49</v>
      </c>
      <c r="D54" s="16">
        <v>13</v>
      </c>
      <c r="E54" s="30">
        <v>48859.26</v>
      </c>
      <c r="F54" s="29"/>
      <c r="G54" s="29">
        <f t="shared" si="0"/>
        <v>0</v>
      </c>
      <c r="H54" s="21"/>
      <c r="I54" s="5"/>
      <c r="J54" s="3"/>
    </row>
    <row r="55" spans="2:16" ht="19.5" x14ac:dyDescent="0.25">
      <c r="B55" s="15">
        <v>51</v>
      </c>
      <c r="C55" s="12" t="s">
        <v>50</v>
      </c>
      <c r="D55" s="16">
        <v>13</v>
      </c>
      <c r="E55" s="30">
        <v>53047.199999999997</v>
      </c>
      <c r="F55" s="29"/>
      <c r="G55" s="29">
        <f t="shared" si="0"/>
        <v>0</v>
      </c>
      <c r="H55" s="21"/>
      <c r="I55" s="5"/>
      <c r="J55" s="3"/>
    </row>
    <row r="56" spans="2:16" x14ac:dyDescent="0.25">
      <c r="B56" s="15">
        <v>52</v>
      </c>
      <c r="C56" s="12" t="s">
        <v>51</v>
      </c>
      <c r="D56" s="16">
        <v>14</v>
      </c>
      <c r="E56" s="30">
        <v>31269.93</v>
      </c>
      <c r="F56" s="29"/>
      <c r="G56" s="29">
        <f t="shared" si="0"/>
        <v>0</v>
      </c>
      <c r="H56" s="21"/>
      <c r="I56" s="5"/>
      <c r="J56" s="3"/>
    </row>
    <row r="57" spans="2:16" x14ac:dyDescent="0.25">
      <c r="B57" s="15">
        <v>53</v>
      </c>
      <c r="C57" s="12" t="s">
        <v>52</v>
      </c>
      <c r="D57" s="16">
        <v>14</v>
      </c>
      <c r="E57" s="30">
        <v>48859.26</v>
      </c>
      <c r="F57" s="29"/>
      <c r="G57" s="29">
        <f t="shared" si="0"/>
        <v>0</v>
      </c>
      <c r="H57" s="21"/>
      <c r="I57" s="5"/>
      <c r="J57" s="3"/>
    </row>
    <row r="58" spans="2:16" x14ac:dyDescent="0.25">
      <c r="B58" s="15">
        <v>54</v>
      </c>
      <c r="C58" s="12" t="s">
        <v>53</v>
      </c>
      <c r="D58" s="16">
        <v>14</v>
      </c>
      <c r="E58" s="30">
        <v>54722.37</v>
      </c>
      <c r="F58" s="29"/>
      <c r="G58" s="29">
        <f t="shared" si="0"/>
        <v>0</v>
      </c>
      <c r="H58" s="21"/>
      <c r="I58" s="5"/>
      <c r="J58" s="3"/>
    </row>
    <row r="59" spans="2:16" x14ac:dyDescent="0.25">
      <c r="B59" s="15">
        <v>55</v>
      </c>
      <c r="C59" s="12" t="s">
        <v>54</v>
      </c>
      <c r="D59" s="16">
        <v>16</v>
      </c>
      <c r="E59" s="30">
        <v>95764.160000000003</v>
      </c>
      <c r="F59" s="29"/>
      <c r="G59" s="29">
        <f t="shared" si="0"/>
        <v>0</v>
      </c>
      <c r="H59" s="21"/>
      <c r="I59" s="5"/>
      <c r="J59" s="3"/>
    </row>
    <row r="60" spans="2:16" x14ac:dyDescent="0.25">
      <c r="B60" s="15">
        <v>56</v>
      </c>
      <c r="C60" s="12" t="s">
        <v>55</v>
      </c>
      <c r="D60" s="16">
        <v>881</v>
      </c>
      <c r="E60" s="30">
        <v>102297.34</v>
      </c>
      <c r="F60" s="29"/>
      <c r="G60" s="29">
        <f t="shared" si="0"/>
        <v>0</v>
      </c>
      <c r="H60" s="21"/>
      <c r="I60" s="5"/>
      <c r="J60" s="3"/>
    </row>
    <row r="61" spans="2:16" x14ac:dyDescent="0.25">
      <c r="B61" s="15">
        <v>57</v>
      </c>
      <c r="C61" s="12" t="s">
        <v>2</v>
      </c>
      <c r="D61" s="17">
        <v>3</v>
      </c>
      <c r="E61" s="30">
        <v>2369522.5299999998</v>
      </c>
      <c r="F61" s="29"/>
      <c r="G61" s="29">
        <f t="shared" si="0"/>
        <v>0</v>
      </c>
      <c r="H61" s="21"/>
      <c r="I61" s="5"/>
      <c r="J61" s="3"/>
    </row>
    <row r="62" spans="2:16" x14ac:dyDescent="0.25">
      <c r="B62" s="15">
        <v>58</v>
      </c>
      <c r="C62" s="12" t="s">
        <v>56</v>
      </c>
      <c r="D62" s="17">
        <v>4</v>
      </c>
      <c r="E62" s="30">
        <v>4758467.37</v>
      </c>
      <c r="F62" s="29"/>
      <c r="G62" s="29">
        <f t="shared" si="0"/>
        <v>0</v>
      </c>
      <c r="H62" s="21"/>
      <c r="I62" s="5"/>
      <c r="J62" s="3"/>
      <c r="P62" s="7"/>
    </row>
    <row r="63" spans="2:16" x14ac:dyDescent="0.25">
      <c r="B63" s="15">
        <v>59</v>
      </c>
      <c r="C63" s="12" t="s">
        <v>57</v>
      </c>
      <c r="D63" s="17">
        <v>6</v>
      </c>
      <c r="E63" s="30">
        <v>4746328.42</v>
      </c>
      <c r="F63" s="29"/>
      <c r="G63" s="29">
        <f t="shared" si="0"/>
        <v>0</v>
      </c>
      <c r="H63" s="21"/>
      <c r="I63" s="5"/>
      <c r="J63" s="3"/>
    </row>
    <row r="64" spans="2:16" x14ac:dyDescent="0.25">
      <c r="B64" s="15">
        <v>60</v>
      </c>
      <c r="C64" s="11" t="s">
        <v>58</v>
      </c>
      <c r="D64" s="17">
        <v>13</v>
      </c>
      <c r="E64" s="30">
        <v>3216821.05</v>
      </c>
      <c r="F64" s="29"/>
      <c r="G64" s="29">
        <f t="shared" si="0"/>
        <v>0</v>
      </c>
      <c r="H64" s="21"/>
      <c r="I64" s="5"/>
      <c r="J64" s="3"/>
    </row>
    <row r="65" spans="2:24" x14ac:dyDescent="0.25">
      <c r="B65" s="15">
        <v>61</v>
      </c>
      <c r="C65" s="11" t="s">
        <v>59</v>
      </c>
      <c r="D65" s="17">
        <v>13</v>
      </c>
      <c r="E65" s="30">
        <v>1659394.11</v>
      </c>
      <c r="F65" s="29"/>
      <c r="G65" s="29">
        <f t="shared" si="0"/>
        <v>0</v>
      </c>
      <c r="H65" s="25"/>
      <c r="I65" s="26"/>
      <c r="J65" s="3"/>
    </row>
    <row r="66" spans="2:24" x14ac:dyDescent="0.25">
      <c r="B66" s="15">
        <v>62</v>
      </c>
      <c r="C66" s="11" t="s">
        <v>60</v>
      </c>
      <c r="D66" s="17">
        <v>16</v>
      </c>
      <c r="E66" s="30">
        <v>631225.26</v>
      </c>
      <c r="F66" s="29"/>
      <c r="G66" s="29">
        <f t="shared" si="0"/>
        <v>0</v>
      </c>
      <c r="H66" s="25"/>
      <c r="I66" s="26"/>
      <c r="J66" s="3"/>
    </row>
    <row r="67" spans="2:24" ht="12.75" customHeight="1" x14ac:dyDescent="0.2">
      <c r="B67" s="33" t="s">
        <v>61</v>
      </c>
      <c r="C67" s="33"/>
      <c r="D67" s="33"/>
      <c r="E67" s="33"/>
      <c r="F67" s="33"/>
      <c r="G67" s="19">
        <f>SUM(G5:G66)</f>
        <v>0</v>
      </c>
      <c r="H67" s="40"/>
      <c r="I67" s="40"/>
      <c r="J67" s="27"/>
      <c r="K67" s="27"/>
      <c r="L67" s="27"/>
      <c r="M67" s="39"/>
      <c r="N67" s="39"/>
      <c r="O67" s="39"/>
      <c r="P67" s="28"/>
    </row>
    <row r="68" spans="2:24" ht="15" x14ac:dyDescent="0.2">
      <c r="B68" s="33" t="s">
        <v>63</v>
      </c>
      <c r="C68" s="33"/>
      <c r="D68" s="33"/>
      <c r="E68" s="33"/>
      <c r="F68" s="32">
        <v>0.19</v>
      </c>
      <c r="G68" s="9">
        <f>G67*F68</f>
        <v>0</v>
      </c>
      <c r="H68" s="39"/>
      <c r="I68" s="39"/>
      <c r="J68" s="39"/>
      <c r="K68" s="39"/>
      <c r="L68" s="39"/>
      <c r="M68" s="39"/>
      <c r="N68" s="39"/>
      <c r="O68" s="39"/>
      <c r="P68" s="28"/>
    </row>
    <row r="69" spans="2:24" ht="14.45" customHeight="1" x14ac:dyDescent="0.2">
      <c r="B69" s="33" t="s">
        <v>62</v>
      </c>
      <c r="C69" s="33"/>
      <c r="D69" s="33"/>
      <c r="E69" s="33"/>
      <c r="F69" s="33"/>
      <c r="G69" s="18">
        <f>+G67+G68</f>
        <v>0</v>
      </c>
      <c r="H69" s="39"/>
      <c r="I69" s="39"/>
      <c r="J69" s="22"/>
      <c r="K69" s="22"/>
      <c r="L69" s="41"/>
      <c r="M69" s="41"/>
      <c r="N69" s="41"/>
      <c r="O69" s="41"/>
      <c r="P69" s="41"/>
      <c r="Q69" s="41"/>
      <c r="R69" s="42"/>
      <c r="S69" s="42"/>
      <c r="T69" s="42"/>
      <c r="U69" s="24"/>
      <c r="V69" s="24"/>
      <c r="W69" s="23"/>
      <c r="X69" s="23"/>
    </row>
  </sheetData>
  <mergeCells count="19">
    <mergeCell ref="H69:I69"/>
    <mergeCell ref="O69:Q69"/>
    <mergeCell ref="R69:T69"/>
    <mergeCell ref="L69:N69"/>
    <mergeCell ref="B2:G2"/>
    <mergeCell ref="M68:O68"/>
    <mergeCell ref="H67:I67"/>
    <mergeCell ref="M67:O67"/>
    <mergeCell ref="H68:I68"/>
    <mergeCell ref="J68:L68"/>
    <mergeCell ref="B69:F69"/>
    <mergeCell ref="B68:E68"/>
    <mergeCell ref="B1:G1"/>
    <mergeCell ref="D3:D4"/>
    <mergeCell ref="B3:B4"/>
    <mergeCell ref="E3:E4"/>
    <mergeCell ref="F3:G3"/>
    <mergeCell ref="B67:F67"/>
    <mergeCell ref="C3:C4"/>
  </mergeCells>
  <conditionalFormatting sqref="H67:O68 H69:L69 O69">
    <cfRule type="expression" dxfId="1" priority="15">
      <formula>ISERROR(H67)</formula>
    </cfRule>
  </conditionalFormatting>
  <conditionalFormatting sqref="R69 U69:X69">
    <cfRule type="expression" dxfId="0" priority="4">
      <formula>ISERROR(R69)</formula>
    </cfRule>
  </conditionalFormatting>
  <pageMargins left="0.7" right="0.7" top="0.75" bottom="0.75" header="0.3" footer="0.3"/>
  <pageSetup scale="86" fitToHeight="0" orientation="portrait" r:id="rId1"/>
  <rowBreaks count="2" manualBreakCount="2">
    <brk id="29" max="7" man="1"/>
    <brk id="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Economica </vt:lpstr>
      <vt:lpstr>'Oferta Economica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Felipe Bernal Garcia</dc:creator>
  <cp:keywords/>
  <dc:description/>
  <cp:lastModifiedBy>Asus</cp:lastModifiedBy>
  <cp:revision/>
  <dcterms:created xsi:type="dcterms:W3CDTF">2024-10-22T19:08:16Z</dcterms:created>
  <dcterms:modified xsi:type="dcterms:W3CDTF">2025-08-21T18:37:16Z</dcterms:modified>
  <cp:category/>
  <cp:contentStatus/>
</cp:coreProperties>
</file>