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in Educación\Proyectos\2024\TDR Proyectos 2024\Fidupopular\CENIT\San Miguel - Putumayo - 20240214000028\Anexos\"/>
    </mc:Choice>
  </mc:AlternateContent>
  <bookViews>
    <workbookView xWindow="-105" yWindow="-105" windowWidth="19425" windowHeight="10425"/>
  </bookViews>
  <sheets>
    <sheet name="Interventoría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Q19" i="1" l="1"/>
  <c r="J19" i="1"/>
  <c r="Q18" i="1"/>
  <c r="J18" i="1"/>
  <c r="Q17" i="1"/>
  <c r="J17" i="1"/>
  <c r="Q16" i="1"/>
  <c r="J16" i="1"/>
  <c r="Q15" i="1"/>
  <c r="R15" i="1" s="1"/>
  <c r="J15" i="1"/>
  <c r="K15" i="1" s="1"/>
  <c r="Q14" i="1"/>
  <c r="R14" i="1" s="1"/>
  <c r="J14" i="1"/>
  <c r="K14" i="1" s="1"/>
  <c r="Q13" i="1"/>
  <c r="Q12" i="1"/>
  <c r="R12" i="1" s="1"/>
  <c r="J12" i="1"/>
  <c r="K12" i="1" s="1"/>
  <c r="Q11" i="1"/>
  <c r="J11" i="1"/>
  <c r="K11" i="1" s="1"/>
  <c r="Q10" i="1"/>
  <c r="R10" i="1" s="1"/>
  <c r="J10" i="1"/>
  <c r="K10" i="1" s="1"/>
  <c r="Q9" i="1"/>
  <c r="Q6" i="1"/>
  <c r="J6" i="1"/>
  <c r="Q5" i="1"/>
</calcChain>
</file>

<file path=xl/sharedStrings.xml><?xml version="1.0" encoding="utf-8"?>
<sst xmlns="http://schemas.openxmlformats.org/spreadsheetml/2006/main" count="244" uniqueCount="123">
  <si>
    <t>Anexo No 1: Matriz de riesgos</t>
  </si>
  <si>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</si>
  <si>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</si>
  <si>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</si>
  <si>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</si>
  <si>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</si>
  <si>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</si>
  <si>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</si>
  <si>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</si>
  <si>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</si>
  <si>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Impacto después
del control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</si>
  <si>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</si>
  <si>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</si>
  <si>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</si>
  <si>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</si>
  <si>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</si>
  <si>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</si>
  <si>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</si>
  <si>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Tratamiento del riesgo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</si>
  <si>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</si>
  <si>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</si>
  <si>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</si>
  <si>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</si>
  <si>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</si>
  <si>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</si>
  <si>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Externo</t>
  </si>
  <si>
    <t>Selección</t>
  </si>
  <si>
    <t>Operacional (Corrupción)</t>
  </si>
  <si>
    <t>Involucrar influencias reales o simulares, para recibir, hacer o prometer para un tercero dinero o dadiva con el fin de obtener cualquier beneficio.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</si>
  <si>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</si>
  <si>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Riesgo Medio</t>
  </si>
  <si>
    <t>Patrimonio Autónomo
Contratista
Fideicomitente</t>
  </si>
  <si>
    <t>Evitar el Riesgo</t>
  </si>
  <si>
    <t>Códigos de ética, estatutos anticorrupción y principios de Código de buen gobierno, Contratación de la firma evaluadora</t>
  </si>
  <si>
    <t>Riesgo bajo</t>
  </si>
  <si>
    <t>SI</t>
  </si>
  <si>
    <t>Patrimonio Autónomo</t>
  </si>
  <si>
    <t xml:space="preserve">
Código de ética, estatutos anticorrupción y principios del código de buen gobierno de la Fiduprevisora S.A</t>
  </si>
  <si>
    <t>Permanente</t>
  </si>
  <si>
    <t>Recibir dinero u otra utilidad o promesa directa o indirectamente en cualquiera de las etapas del proceso de selección</t>
  </si>
  <si>
    <t>Códigos de ética, estatutos anticorrupción y principios de Código de buen gobierno, Nombramiento del comité evaluador</t>
  </si>
  <si>
    <t>Operacional</t>
  </si>
  <si>
    <t>Imprecisiones o deficiencias en la definición del alcance del contrato o sus especificaciones técnicas</t>
  </si>
  <si>
    <r>
      <rPr>
        <b/>
        <sz val="9"/>
        <color theme="1"/>
        <rFont val="Calibri"/>
        <family val="2"/>
        <scheme val="minor"/>
      </rPr>
      <t>En la etapa precontractual:</t>
    </r>
    <r>
      <rPr>
        <sz val="9"/>
        <color theme="1"/>
        <rFont val="Calibri"/>
        <family val="2"/>
        <scheme val="minor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9"/>
        <color theme="1"/>
        <rFont val="Calibri"/>
        <family val="2"/>
        <scheme val="minor"/>
      </rPr>
      <t xml:space="preserve">En la etapa contractual:
- </t>
    </r>
    <r>
      <rPr>
        <sz val="9"/>
        <color theme="1"/>
        <rFont val="Calibri"/>
        <family val="2"/>
        <scheme val="minor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</si>
  <si>
    <t>Riesgo Alto</t>
  </si>
  <si>
    <t>Entidad Nacional Competente</t>
  </si>
  <si>
    <t xml:space="preserve">Procesos de planeación adecuados para la creación, revisión y aval de los documentos de la licitación </t>
  </si>
  <si>
    <t>si</t>
  </si>
  <si>
    <t>Patrimonio Autónomo
Entidad Nacional Competente</t>
  </si>
  <si>
    <t>Aplicación de los manuales de contratación y procesos internos establecidos por el P.A y avalados por el Fideicomitente</t>
  </si>
  <si>
    <t xml:space="preserve">Declarar desierto el proceso </t>
  </si>
  <si>
    <t>Demora en la iniciación de los contratos por la necesidad de iniciar nuevamente un proceso de licitación, Ampliación del tiempo en el que se debe iniciar el proyecto</t>
  </si>
  <si>
    <t>Indeterminado</t>
  </si>
  <si>
    <t>Aceptar el Riesgo</t>
  </si>
  <si>
    <t>Procesos de planeación adecuados para la creación, revisión y aval de los documentos de la licitación así como medidas de contingencia para revisar y generar nuevamente el proceso de licitación en el menos tiempo posible.</t>
  </si>
  <si>
    <t>Contratación</t>
  </si>
  <si>
    <t>Financiero</t>
  </si>
  <si>
    <t>No presentar las garantías que amparen la ejecución del contrato o que su presentación  tardía</t>
  </si>
  <si>
    <t xml:space="preserve">No dar inicio a la ejecución del Contrato
Demora en el perfeccionamiento del contrato
</t>
  </si>
  <si>
    <t>Contratista</t>
  </si>
  <si>
    <t>Reducir el Riesgo</t>
  </si>
  <si>
    <t>Terminación del contrato
Exigibilidad de la garantía de seriedad de la oferta.</t>
  </si>
  <si>
    <t>no</t>
  </si>
  <si>
    <t>Revisión contante y seguimientos durante la suscripción del contrato</t>
  </si>
  <si>
    <t xml:space="preserve">Especifico </t>
  </si>
  <si>
    <t xml:space="preserve">Contratación </t>
  </si>
  <si>
    <t xml:space="preserve">Operacional </t>
  </si>
  <si>
    <t>El Contratista al que se le adjudico el contrato, no firme el contrato</t>
  </si>
  <si>
    <t>Como requisito habilitante, desde la presentación de la oferta se se le exige al contratista una poliza de garantia de seriedad en la oferta</t>
  </si>
  <si>
    <t>No</t>
  </si>
  <si>
    <t>El P.A  deberá garatizar desde inicio del proceso la vigencia de la poliza y su pago  de garantia de seriedad de la oferta /Sosporte de documentos firmados</t>
  </si>
  <si>
    <t>Específico</t>
  </si>
  <si>
    <t>Ejecución</t>
  </si>
  <si>
    <t>Operativo</t>
  </si>
  <si>
    <t>Limitación en la elaboración de las actividades propias de la interventoría por problemas de acceso, restricciones por seguridad, emergencias sanitarias y de salud y factores logísticos en los lugares de ejecución.</t>
  </si>
  <si>
    <t>Retrasos en las actividades propias del contrato</t>
  </si>
  <si>
    <t>Considerando que es una caso de fuerza mayor o fortuito para la prestación del servicio, es necesario generar planes de acción para garantizar la  continuidad de las actividades propias de la interventoría y encontrarse en pleno contacto con el contratista de obra y el supervisor</t>
  </si>
  <si>
    <t xml:space="preserve">Patrimonio Autónomo
Contratista
</t>
  </si>
  <si>
    <t>Seguimiento a la notificación de la eventualidad y del riesgo</t>
  </si>
  <si>
    <t xml:space="preserve">Ejecución </t>
  </si>
  <si>
    <t xml:space="preserve">Limitación /Demoras  en el ingreso personal contratado  por el contratista al inicio operación </t>
  </si>
  <si>
    <t>Retrasos en las actividades 
Aumento en los tiempos establecidos de inicio de operaciones.</t>
  </si>
  <si>
    <t xml:space="preserve">El contratista deberá tener contacto directo y permanente con el personal contratado para la prestación del servicio y tener agilidad  en la consecusión de los perfiles y cambio de los mismos de conformidad con el procedimiento establecido
</t>
  </si>
  <si>
    <t>Si</t>
  </si>
  <si>
    <t>Seguimiento al personal vinculado por parte de la interventoría y exigencia de los perfiles desde los términos de referencia</t>
  </si>
  <si>
    <t>Mensual</t>
  </si>
  <si>
    <t>Riesgo tecnológico: No funcionen lo equipos o implementos requeridos para la ejecución del contrato</t>
  </si>
  <si>
    <t>No cumplimiento de los entregables.
Demoras en los procesos propios del servicio a contratar</t>
  </si>
  <si>
    <t>Definición de requerimientos de entrega acordes a las obligaciones contractuales</t>
  </si>
  <si>
    <t xml:space="preserve">Plazos de observaciones a los TDR.
Seguimiento </t>
  </si>
  <si>
    <t>Social</t>
  </si>
  <si>
    <t xml:space="preserve">Emergencias ambientales y santarias </t>
  </si>
  <si>
    <t>Impedimento en el traslado hacia los lugares donde se encuentra desarrollando las actividades propias del servicio a contratar, aumento en costos asociados al transporte y a la permanencia por periodos de cuarentena del personal para ingreso a cada municipio con el cumplimiento de las medidas que ordene el Gobierno Nacional o autoridad local, suspensión de actividades contractuales, desvinculación de personal, deserción laboral.</t>
  </si>
  <si>
    <t>Reducción de Impacto</t>
  </si>
  <si>
    <t>Planes de contingencia para las eventualidades de esta naturaleza</t>
  </si>
  <si>
    <t>Seguimiento a planes de contingencia</t>
  </si>
  <si>
    <t>Alteraciones de Orden Público (disturbios violentos, actos terroristas, paros, huelgas y además  eventos que se impida alcanzar el objeto contractual)</t>
  </si>
  <si>
    <t>Impedimento en el traslado hacia los lugares donde se encuentra desarrollando las actividades propias del servicio a contratar, aumento en costos asociados al transporte y a la permanencia, pérdida de materias primas por condiciones de seguridad propias del sitio, dificultad de traslado de materias primas,suspensión de actividades contractuales, desvinculación de personal, deserción laboral.</t>
  </si>
  <si>
    <t xml:space="preserve">Socialización del proyecto a la comunidad enfatizando en la prioridad del proyecto y de su conveniencia económica. Coordinar con las autoridades respectivas, el acompañamiento o verificacion de las condiciones de orden público en las zonas de ejecución de las actividades del contrato. </t>
  </si>
  <si>
    <t>Formatos asistencia de socialización del proyecto.</t>
  </si>
  <si>
    <t>Especifico</t>
  </si>
  <si>
    <t>Interno</t>
  </si>
  <si>
    <t xml:space="preserve">Ineficientes procesos de seguimiento y control de las actividades propias del contrato y de la calidad de los productos a entregar </t>
  </si>
  <si>
    <t>Demoras y reprocesos en los entregables propios  del contrato.</t>
  </si>
  <si>
    <t>Contratista
Entidad Nacional Competente</t>
  </si>
  <si>
    <t>Claridad en las obligaciones contractuales desde el momento de la licitación y solicitar un debido procedimiento para llevar el control de sus actividades y de la calidad de los entregables</t>
  </si>
  <si>
    <t xml:space="preserve">Gestionar adecuadamente los factores que puedan afectar el proyecto. </t>
  </si>
  <si>
    <t xml:space="preserve">El contratante asumirá los efectos favorables o desfavorables, derivados de las variaciones en la rentabilidad esperada del negocio y obtención de utilidades o generación de perdidas.  </t>
  </si>
  <si>
    <t xml:space="preserve"> Afectación a las condiciones económicas del contrato</t>
  </si>
  <si>
    <t>En la estructuración del Proyecto se tuvo en cuenta todas las variables para la elaboración presupuesto  y el Interventor las debe tener en cuenta en su propuesta económica</t>
  </si>
  <si>
    <t>Verificar este indicador cuando se requiera</t>
  </si>
  <si>
    <t>Retardo en el cumplimiento del cronograma por causas imputables al contratista.</t>
  </si>
  <si>
    <t>Incumplimiento y efectos negativos presupuestales.</t>
  </si>
  <si>
    <t>Reducir la Posibilidad</t>
  </si>
  <si>
    <t>Bitácoras de ejecución.</t>
  </si>
  <si>
    <t>Informes de ejecución de obra.</t>
  </si>
  <si>
    <t>Semanales</t>
  </si>
  <si>
    <t>Que el contratista no cuente con el personal idóneo en el momento de la ejecución del contrato.</t>
  </si>
  <si>
    <t>Incumplimiento contractual reprocesos y falta de calidad en los productos</t>
  </si>
  <si>
    <t>Reducir Impacto.</t>
  </si>
  <si>
    <t>Aplicación de las sanciones contractualmente previstas. Monitoreo y control al contratista, seguimiento propio para el cumplimiento de las obligaciones contractuales</t>
  </si>
  <si>
    <t>Supervisión del contrato, procesos de seguimiento y control</t>
  </si>
  <si>
    <t>Permanente.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</si>
</sst>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70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21</xdr:row>
      <xdr:rowOff>194734</xdr:rowOff>
    </xdr:from>
    <xdr:to>
      <xdr:col>5</xdr:col>
      <xdr:colOff>1797050</xdr:colOff>
      <xdr:row>42</xdr:row>
      <xdr:rowOff>107952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54454B3-0CA6-4ABE-9808-DCDEC6112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9383" y="22845184"/>
          <a:ext cx="4066117" cy="3081867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22</xdr:row>
      <xdr:rowOff>77258</xdr:rowOff>
    </xdr:from>
    <xdr:to>
      <xdr:col>6</xdr:col>
      <xdr:colOff>3869001</xdr:colOff>
      <xdr:row>42</xdr:row>
      <xdr:rowOff>89960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E29C5FE-5725-4AD2-8AF9-4FC0CD6E1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1000" y="22924558"/>
          <a:ext cx="3570551" cy="2984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abSelected="1" zoomScale="80" zoomScaleNormal="80" workbookViewId="0">
      <selection activeCell="N12" sqref="N12"/>
    </sheetView>
  </sheetViews>
  <sheetFormatPr baseColWidth="10" defaultColWidth="10.85546875" defaultRowHeight="12" x14ac:dyDescent="0.25"/>
  <cols>
    <col min="1" max="3" width="10.85546875" style="1"/>
    <col min="4" max="4" width="12.42578125" style="1" bestFit="1" customWidth="1"/>
    <col min="5" max="5" width="13.42578125" style="1" customWidth="1"/>
    <col min="6" max="6" width="33.28515625" style="2" customWidth="1"/>
    <col min="7" max="7" width="66.85546875" style="2" customWidth="1"/>
    <col min="8" max="8" width="10.85546875" style="1"/>
    <col min="9" max="9" width="13.28515625" style="1" customWidth="1"/>
    <col min="10" max="10" width="10.85546875" style="1"/>
    <col min="11" max="11" width="14.42578125" style="1" customWidth="1"/>
    <col min="12" max="12" width="19.140625" style="1" customWidth="1"/>
    <col min="13" max="13" width="21" style="1" bestFit="1" customWidth="1"/>
    <col min="14" max="14" width="32.85546875" style="2" customWidth="1"/>
    <col min="15" max="17" width="10.85546875" style="1"/>
    <col min="18" max="18" width="15.42578125" style="1" bestFit="1" customWidth="1"/>
    <col min="19" max="19" width="15.28515625" style="1" customWidth="1"/>
    <col min="20" max="20" width="19" style="1" customWidth="1"/>
    <col min="21" max="21" width="27.7109375" style="1" customWidth="1"/>
    <col min="22" max="22" width="21.140625" style="1" customWidth="1"/>
    <col min="23" max="16384" width="10.85546875" style="1"/>
  </cols>
  <sheetData>
    <row r="1" spans="1:22" x14ac:dyDescent="0.25">
      <c r="G1" s="3"/>
    </row>
    <row r="2" spans="1:22" ht="39.950000000000003" customHeight="1" x14ac:dyDescent="0.25">
      <c r="G2" s="3" t="s">
        <v>0</v>
      </c>
    </row>
    <row r="3" spans="1:22" s="4" customFormat="1" x14ac:dyDescent="0.25">
      <c r="A3" s="19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/>
      <c r="J3" s="19"/>
      <c r="K3" s="19"/>
      <c r="L3" s="19"/>
      <c r="M3" s="19" t="s">
        <v>9</v>
      </c>
      <c r="N3" s="19"/>
      <c r="O3" s="19" t="s">
        <v>10</v>
      </c>
      <c r="P3" s="19"/>
      <c r="Q3" s="19"/>
      <c r="R3" s="19"/>
      <c r="S3" s="20" t="s">
        <v>11</v>
      </c>
      <c r="T3" s="20"/>
      <c r="U3" s="19" t="s">
        <v>12</v>
      </c>
      <c r="V3" s="19"/>
    </row>
    <row r="4" spans="1:22" s="4" customFormat="1" ht="48.75" x14ac:dyDescent="0.25">
      <c r="A4" s="19"/>
      <c r="B4" s="19"/>
      <c r="C4" s="19"/>
      <c r="D4" s="19"/>
      <c r="E4" s="19"/>
      <c r="F4" s="19"/>
      <c r="G4" s="19"/>
      <c r="H4" s="5" t="s">
        <v>13</v>
      </c>
      <c r="I4" s="5" t="s">
        <v>14</v>
      </c>
      <c r="J4" s="5" t="s">
        <v>15</v>
      </c>
      <c r="K4" s="5" t="s">
        <v>16</v>
      </c>
      <c r="L4" s="6" t="s">
        <v>17</v>
      </c>
      <c r="M4" s="6" t="s">
        <v>18</v>
      </c>
      <c r="N4" s="6" t="s">
        <v>19</v>
      </c>
      <c r="O4" s="5" t="s">
        <v>13</v>
      </c>
      <c r="P4" s="5" t="s">
        <v>14</v>
      </c>
      <c r="Q4" s="5" t="s">
        <v>15</v>
      </c>
      <c r="R4" s="5" t="s">
        <v>16</v>
      </c>
      <c r="S4" s="6" t="s">
        <v>20</v>
      </c>
      <c r="T4" s="6" t="s">
        <v>21</v>
      </c>
      <c r="U4" s="6" t="s">
        <v>22</v>
      </c>
      <c r="V4" s="6" t="s">
        <v>23</v>
      </c>
    </row>
    <row r="5" spans="1:22" ht="72" x14ac:dyDescent="0.25">
      <c r="A5" s="7">
        <v>1</v>
      </c>
      <c r="B5" s="8" t="s">
        <v>24</v>
      </c>
      <c r="C5" s="8" t="s">
        <v>25</v>
      </c>
      <c r="D5" s="8" t="s">
        <v>26</v>
      </c>
      <c r="E5" s="8" t="s">
        <v>27</v>
      </c>
      <c r="F5" s="8" t="s">
        <v>28</v>
      </c>
      <c r="G5" s="8" t="s">
        <v>29</v>
      </c>
      <c r="H5" s="7">
        <v>1</v>
      </c>
      <c r="I5" s="7">
        <v>4</v>
      </c>
      <c r="J5" s="7">
        <f t="shared" ref="J5:J12" si="0">H5+I5</f>
        <v>5</v>
      </c>
      <c r="K5" s="9" t="s">
        <v>30</v>
      </c>
      <c r="L5" s="8" t="s">
        <v>31</v>
      </c>
      <c r="M5" s="7" t="s">
        <v>32</v>
      </c>
      <c r="N5" s="8" t="s">
        <v>33</v>
      </c>
      <c r="O5" s="7">
        <v>1</v>
      </c>
      <c r="P5" s="7">
        <v>2</v>
      </c>
      <c r="Q5" s="7">
        <f t="shared" ref="Q5:Q13" si="1">P5+O5</f>
        <v>3</v>
      </c>
      <c r="R5" s="10" t="s">
        <v>34</v>
      </c>
      <c r="S5" s="7" t="s">
        <v>35</v>
      </c>
      <c r="T5" s="7" t="s">
        <v>36</v>
      </c>
      <c r="U5" s="8" t="s">
        <v>37</v>
      </c>
      <c r="V5" s="7" t="s">
        <v>38</v>
      </c>
    </row>
    <row r="6" spans="1:22" ht="72" x14ac:dyDescent="0.25">
      <c r="A6" s="7">
        <v>2</v>
      </c>
      <c r="B6" s="8" t="s">
        <v>24</v>
      </c>
      <c r="C6" s="8" t="s">
        <v>25</v>
      </c>
      <c r="D6" s="8" t="s">
        <v>26</v>
      </c>
      <c r="E6" s="8" t="s">
        <v>27</v>
      </c>
      <c r="F6" s="8" t="s">
        <v>39</v>
      </c>
      <c r="G6" s="8" t="s">
        <v>29</v>
      </c>
      <c r="H6" s="7">
        <v>1</v>
      </c>
      <c r="I6" s="7">
        <v>4</v>
      </c>
      <c r="J6" s="7">
        <f t="shared" si="0"/>
        <v>5</v>
      </c>
      <c r="K6" s="9" t="s">
        <v>30</v>
      </c>
      <c r="L6" s="7" t="s">
        <v>36</v>
      </c>
      <c r="M6" s="7" t="s">
        <v>32</v>
      </c>
      <c r="N6" s="8" t="s">
        <v>40</v>
      </c>
      <c r="O6" s="7">
        <v>1</v>
      </c>
      <c r="P6" s="7">
        <v>2</v>
      </c>
      <c r="Q6" s="7">
        <f t="shared" si="1"/>
        <v>3</v>
      </c>
      <c r="R6" s="10" t="s">
        <v>34</v>
      </c>
      <c r="S6" s="7" t="s">
        <v>35</v>
      </c>
      <c r="T6" s="7" t="s">
        <v>36</v>
      </c>
      <c r="U6" s="8" t="s">
        <v>37</v>
      </c>
      <c r="V6" s="7" t="s">
        <v>38</v>
      </c>
    </row>
    <row r="7" spans="1:22" ht="192" x14ac:dyDescent="0.25">
      <c r="A7" s="18">
        <v>3</v>
      </c>
      <c r="B7" s="8" t="s">
        <v>24</v>
      </c>
      <c r="C7" s="8" t="s">
        <v>25</v>
      </c>
      <c r="D7" s="8" t="s">
        <v>26</v>
      </c>
      <c r="E7" s="8" t="s">
        <v>41</v>
      </c>
      <c r="F7" s="11" t="s">
        <v>42</v>
      </c>
      <c r="G7" s="12" t="s">
        <v>43</v>
      </c>
      <c r="H7" s="7">
        <v>2</v>
      </c>
      <c r="I7" s="7">
        <v>4</v>
      </c>
      <c r="J7" s="7">
        <v>6</v>
      </c>
      <c r="K7" s="13" t="s">
        <v>44</v>
      </c>
      <c r="L7" s="8" t="s">
        <v>45</v>
      </c>
      <c r="M7" s="7" t="s">
        <v>32</v>
      </c>
      <c r="N7" s="8" t="s">
        <v>46</v>
      </c>
      <c r="O7" s="7">
        <v>1</v>
      </c>
      <c r="P7" s="7">
        <v>4</v>
      </c>
      <c r="Q7" s="7">
        <v>5</v>
      </c>
      <c r="R7" s="9" t="s">
        <v>30</v>
      </c>
      <c r="S7" s="7" t="s">
        <v>47</v>
      </c>
      <c r="T7" s="8" t="s">
        <v>48</v>
      </c>
      <c r="U7" s="8" t="s">
        <v>49</v>
      </c>
      <c r="V7" s="7" t="s">
        <v>38</v>
      </c>
    </row>
    <row r="8" spans="1:22" ht="72" x14ac:dyDescent="0.25">
      <c r="A8" s="7">
        <v>4</v>
      </c>
      <c r="B8" s="8" t="s">
        <v>24</v>
      </c>
      <c r="C8" s="8" t="s">
        <v>25</v>
      </c>
      <c r="D8" s="8" t="s">
        <v>26</v>
      </c>
      <c r="E8" s="8" t="s">
        <v>41</v>
      </c>
      <c r="F8" s="22" t="s">
        <v>50</v>
      </c>
      <c r="G8" s="8" t="s">
        <v>51</v>
      </c>
      <c r="H8" s="7">
        <v>2</v>
      </c>
      <c r="I8" s="7">
        <v>5</v>
      </c>
      <c r="J8" s="7">
        <v>7</v>
      </c>
      <c r="K8" s="13" t="s">
        <v>44</v>
      </c>
      <c r="L8" s="8" t="s">
        <v>52</v>
      </c>
      <c r="M8" s="7" t="s">
        <v>53</v>
      </c>
      <c r="N8" s="8" t="s">
        <v>54</v>
      </c>
      <c r="O8" s="7">
        <v>2</v>
      </c>
      <c r="P8" s="7">
        <v>5</v>
      </c>
      <c r="Q8" s="7">
        <v>7</v>
      </c>
      <c r="R8" s="13" t="s">
        <v>44</v>
      </c>
      <c r="S8" s="7" t="s">
        <v>47</v>
      </c>
      <c r="T8" s="7" t="s">
        <v>36</v>
      </c>
      <c r="U8" s="8" t="s">
        <v>49</v>
      </c>
      <c r="V8" s="7" t="s">
        <v>38</v>
      </c>
    </row>
    <row r="9" spans="1:22" ht="62.25" customHeight="1" x14ac:dyDescent="0.25">
      <c r="A9" s="18">
        <v>5</v>
      </c>
      <c r="B9" s="7" t="s">
        <v>24</v>
      </c>
      <c r="C9" s="7" t="s">
        <v>25</v>
      </c>
      <c r="D9" s="7" t="s">
        <v>55</v>
      </c>
      <c r="E9" s="7" t="s">
        <v>56</v>
      </c>
      <c r="F9" s="8" t="s">
        <v>57</v>
      </c>
      <c r="G9" s="8" t="s">
        <v>58</v>
      </c>
      <c r="H9" s="7">
        <v>1</v>
      </c>
      <c r="I9" s="7">
        <v>5</v>
      </c>
      <c r="J9" s="7">
        <v>6</v>
      </c>
      <c r="K9" s="13" t="s">
        <v>44</v>
      </c>
      <c r="L9" s="7" t="s">
        <v>59</v>
      </c>
      <c r="M9" s="8" t="s">
        <v>60</v>
      </c>
      <c r="N9" s="8" t="s">
        <v>61</v>
      </c>
      <c r="O9" s="7">
        <v>1</v>
      </c>
      <c r="P9" s="7">
        <v>5</v>
      </c>
      <c r="Q9" s="7">
        <f t="shared" si="1"/>
        <v>6</v>
      </c>
      <c r="R9" s="13" t="s">
        <v>44</v>
      </c>
      <c r="S9" s="7" t="s">
        <v>62</v>
      </c>
      <c r="T9" s="7" t="s">
        <v>36</v>
      </c>
      <c r="U9" s="8" t="s">
        <v>63</v>
      </c>
      <c r="V9" s="7" t="s">
        <v>38</v>
      </c>
    </row>
    <row r="10" spans="1:22" ht="72" x14ac:dyDescent="0.25">
      <c r="A10" s="18">
        <v>6</v>
      </c>
      <c r="B10" s="8" t="s">
        <v>64</v>
      </c>
      <c r="C10" s="8" t="s">
        <v>25</v>
      </c>
      <c r="D10" s="14" t="s">
        <v>65</v>
      </c>
      <c r="E10" s="8" t="s">
        <v>66</v>
      </c>
      <c r="F10" s="23" t="s">
        <v>67</v>
      </c>
      <c r="G10" s="8" t="s">
        <v>51</v>
      </c>
      <c r="H10" s="8">
        <v>2</v>
      </c>
      <c r="I10" s="8">
        <v>5</v>
      </c>
      <c r="J10" s="8">
        <f t="shared" si="0"/>
        <v>7</v>
      </c>
      <c r="K10" s="8" t="str">
        <f t="shared" ref="K10:K15" si="2">IF(J10&gt;=8,"Riesgo Extremo",IF(6=J10,"Riesgo Alto",IF(7=J10,"Riesgo Alto",IF(J10=5,"Riesgo Medio",IF(J10&lt;=4,"Riesgo Bajo")))))</f>
        <v>Riesgo Alto</v>
      </c>
      <c r="L10" s="7" t="s">
        <v>59</v>
      </c>
      <c r="M10" s="8" t="s">
        <v>60</v>
      </c>
      <c r="N10" s="8" t="s">
        <v>68</v>
      </c>
      <c r="O10" s="8">
        <v>1</v>
      </c>
      <c r="P10" s="8">
        <v>5</v>
      </c>
      <c r="Q10" s="8">
        <f t="shared" ref="Q10" si="3">O10+P10</f>
        <v>6</v>
      </c>
      <c r="R10" s="8" t="str">
        <f>IF(Q10&gt;=8,"Riesgo Extremo",IF(6=Q10,"Riesgo Alto",IF(7=Q10,"Riesgo Alto",IF(Q10=5,"Riesgo Medio",IF(Q10&lt;=4,"Riesgo Bajo")))))</f>
        <v>Riesgo Alto</v>
      </c>
      <c r="S10" s="8" t="s">
        <v>69</v>
      </c>
      <c r="T10" s="7" t="s">
        <v>36</v>
      </c>
      <c r="U10" s="8" t="s">
        <v>70</v>
      </c>
      <c r="V10" s="8" t="s">
        <v>38</v>
      </c>
    </row>
    <row r="11" spans="1:22" ht="96" x14ac:dyDescent="0.25">
      <c r="A11" s="15">
        <v>7</v>
      </c>
      <c r="B11" s="15" t="s">
        <v>71</v>
      </c>
      <c r="C11" s="15" t="s">
        <v>25</v>
      </c>
      <c r="D11" s="15" t="s">
        <v>72</v>
      </c>
      <c r="E11" s="15" t="s">
        <v>73</v>
      </c>
      <c r="F11" s="21" t="s">
        <v>74</v>
      </c>
      <c r="G11" s="16" t="s">
        <v>75</v>
      </c>
      <c r="H11" s="7">
        <v>5</v>
      </c>
      <c r="I11" s="7">
        <v>3</v>
      </c>
      <c r="J11" s="7">
        <f t="shared" si="0"/>
        <v>8</v>
      </c>
      <c r="K11" s="8" t="str">
        <f t="shared" si="2"/>
        <v>Riesgo Extremo</v>
      </c>
      <c r="L11" s="7" t="s">
        <v>59</v>
      </c>
      <c r="M11" s="7" t="s">
        <v>53</v>
      </c>
      <c r="N11" s="8" t="s">
        <v>76</v>
      </c>
      <c r="O11" s="7">
        <v>3</v>
      </c>
      <c r="P11" s="7">
        <v>3</v>
      </c>
      <c r="Q11" s="7">
        <f t="shared" si="1"/>
        <v>6</v>
      </c>
      <c r="R11" s="13" t="s">
        <v>44</v>
      </c>
      <c r="S11" s="7" t="s">
        <v>35</v>
      </c>
      <c r="T11" s="8" t="s">
        <v>77</v>
      </c>
      <c r="U11" s="8" t="s">
        <v>78</v>
      </c>
      <c r="V11" s="7" t="s">
        <v>38</v>
      </c>
    </row>
    <row r="12" spans="1:22" ht="96" x14ac:dyDescent="0.25">
      <c r="A12" s="15">
        <v>8</v>
      </c>
      <c r="B12" s="16" t="s">
        <v>64</v>
      </c>
      <c r="C12" s="16" t="s">
        <v>25</v>
      </c>
      <c r="D12" s="16" t="s">
        <v>79</v>
      </c>
      <c r="E12" s="16" t="s">
        <v>66</v>
      </c>
      <c r="F12" s="16" t="s">
        <v>80</v>
      </c>
      <c r="G12" s="16" t="s">
        <v>81</v>
      </c>
      <c r="H12" s="8">
        <v>4</v>
      </c>
      <c r="I12" s="8">
        <v>4</v>
      </c>
      <c r="J12" s="8">
        <f t="shared" si="0"/>
        <v>8</v>
      </c>
      <c r="K12" s="8" t="str">
        <f t="shared" si="2"/>
        <v>Riesgo Extremo</v>
      </c>
      <c r="L12" s="7" t="s">
        <v>59</v>
      </c>
      <c r="M12" s="8" t="s">
        <v>60</v>
      </c>
      <c r="N12" s="8" t="s">
        <v>82</v>
      </c>
      <c r="O12" s="8">
        <v>3</v>
      </c>
      <c r="P12" s="8">
        <v>3</v>
      </c>
      <c r="Q12" s="8">
        <f t="shared" ref="Q12" si="4">O12+P12</f>
        <v>6</v>
      </c>
      <c r="R12" s="8" t="str">
        <f t="shared" ref="R12" si="5">IF(Q12&gt;=8,"Riesgo Extremo",IF(6=Q12,"Riesgo Alto",IF(7=Q12,"Riesgo Alto",IF(Q12=5,"Riesgo Medio",IF(Q12&lt;=4,"Riesgo Bajo")))))</f>
        <v>Riesgo Alto</v>
      </c>
      <c r="S12" s="8" t="s">
        <v>83</v>
      </c>
      <c r="T12" s="7" t="s">
        <v>59</v>
      </c>
      <c r="U12" s="8" t="s">
        <v>84</v>
      </c>
      <c r="V12" s="8" t="s">
        <v>85</v>
      </c>
    </row>
    <row r="13" spans="1:22" ht="36" x14ac:dyDescent="0.25">
      <c r="A13" s="7">
        <v>9</v>
      </c>
      <c r="B13" s="7" t="s">
        <v>71</v>
      </c>
      <c r="C13" s="7" t="s">
        <v>25</v>
      </c>
      <c r="D13" s="7" t="s">
        <v>72</v>
      </c>
      <c r="E13" s="7" t="s">
        <v>73</v>
      </c>
      <c r="F13" s="8" t="s">
        <v>86</v>
      </c>
      <c r="G13" s="8" t="s">
        <v>87</v>
      </c>
      <c r="H13" s="7">
        <v>2</v>
      </c>
      <c r="I13" s="7">
        <v>3</v>
      </c>
      <c r="J13" s="7">
        <v>5</v>
      </c>
      <c r="K13" s="9" t="s">
        <v>30</v>
      </c>
      <c r="L13" s="7" t="s">
        <v>59</v>
      </c>
      <c r="M13" s="7" t="s">
        <v>32</v>
      </c>
      <c r="N13" s="8" t="s">
        <v>88</v>
      </c>
      <c r="O13" s="7">
        <v>1</v>
      </c>
      <c r="P13" s="7">
        <v>1</v>
      </c>
      <c r="Q13" s="7">
        <f t="shared" si="1"/>
        <v>2</v>
      </c>
      <c r="R13" s="10" t="s">
        <v>34</v>
      </c>
      <c r="S13" s="7" t="s">
        <v>35</v>
      </c>
      <c r="T13" s="8" t="s">
        <v>77</v>
      </c>
      <c r="U13" s="8" t="s">
        <v>89</v>
      </c>
      <c r="V13" s="7" t="s">
        <v>38</v>
      </c>
    </row>
    <row r="14" spans="1:22" ht="72" x14ac:dyDescent="0.25">
      <c r="A14" s="15">
        <v>10</v>
      </c>
      <c r="B14" s="15" t="s">
        <v>24</v>
      </c>
      <c r="C14" s="15" t="s">
        <v>25</v>
      </c>
      <c r="D14" s="15" t="s">
        <v>72</v>
      </c>
      <c r="E14" s="15" t="s">
        <v>90</v>
      </c>
      <c r="F14" s="16" t="s">
        <v>91</v>
      </c>
      <c r="G14" s="16" t="s">
        <v>92</v>
      </c>
      <c r="H14" s="7">
        <v>5</v>
      </c>
      <c r="I14" s="7">
        <v>4</v>
      </c>
      <c r="J14" s="7">
        <f>H14+I14</f>
        <v>9</v>
      </c>
      <c r="K14" s="8" t="str">
        <f t="shared" si="2"/>
        <v>Riesgo Extremo</v>
      </c>
      <c r="L14" s="7" t="s">
        <v>52</v>
      </c>
      <c r="M14" s="7" t="s">
        <v>93</v>
      </c>
      <c r="N14" s="8" t="s">
        <v>94</v>
      </c>
      <c r="O14" s="7">
        <v>4</v>
      </c>
      <c r="P14" s="7">
        <v>4</v>
      </c>
      <c r="Q14" s="7">
        <f t="shared" ref="Q14:Q19" si="6">O14+P14</f>
        <v>8</v>
      </c>
      <c r="R14" s="8" t="str">
        <f t="shared" ref="R14:R15" si="7">IF(Q14&gt;=8,"Riesgo Extremo",IF(6=Q14,"Riesgo Alto",IF(7=Q14,"Riesgo Alto",IF(Q14=5,"Riesgo Medio",IF(Q14&lt;=4,"Riesgo Bajo")))))</f>
        <v>Riesgo Extremo</v>
      </c>
      <c r="S14" s="7" t="s">
        <v>35</v>
      </c>
      <c r="T14" s="7" t="s">
        <v>59</v>
      </c>
      <c r="U14" s="8" t="s">
        <v>95</v>
      </c>
      <c r="V14" s="7" t="s">
        <v>38</v>
      </c>
    </row>
    <row r="15" spans="1:22" ht="108" x14ac:dyDescent="0.25">
      <c r="A15" s="18">
        <v>11</v>
      </c>
      <c r="B15" s="15" t="s">
        <v>24</v>
      </c>
      <c r="C15" s="15" t="s">
        <v>25</v>
      </c>
      <c r="D15" s="15" t="s">
        <v>72</v>
      </c>
      <c r="E15" s="15" t="s">
        <v>90</v>
      </c>
      <c r="F15" s="16" t="s">
        <v>96</v>
      </c>
      <c r="G15" s="16" t="s">
        <v>97</v>
      </c>
      <c r="H15" s="7">
        <v>5</v>
      </c>
      <c r="I15" s="7">
        <v>4</v>
      </c>
      <c r="J15" s="7">
        <f>H15+I15</f>
        <v>9</v>
      </c>
      <c r="K15" s="8" t="str">
        <f t="shared" si="2"/>
        <v>Riesgo Extremo</v>
      </c>
      <c r="L15" s="7" t="s">
        <v>52</v>
      </c>
      <c r="M15" s="7" t="s">
        <v>93</v>
      </c>
      <c r="N15" s="8" t="s">
        <v>98</v>
      </c>
      <c r="O15" s="7">
        <v>4</v>
      </c>
      <c r="P15" s="7">
        <v>4</v>
      </c>
      <c r="Q15" s="7">
        <f t="shared" si="6"/>
        <v>8</v>
      </c>
      <c r="R15" s="8" t="str">
        <f t="shared" si="7"/>
        <v>Riesgo Extremo</v>
      </c>
      <c r="S15" s="7" t="s">
        <v>35</v>
      </c>
      <c r="T15" s="7" t="s">
        <v>59</v>
      </c>
      <c r="U15" s="8" t="s">
        <v>99</v>
      </c>
      <c r="V15" s="7" t="s">
        <v>38</v>
      </c>
    </row>
    <row r="16" spans="1:22" ht="72" x14ac:dyDescent="0.25">
      <c r="A16" s="7">
        <v>12</v>
      </c>
      <c r="B16" s="7" t="s">
        <v>100</v>
      </c>
      <c r="C16" s="7" t="s">
        <v>101</v>
      </c>
      <c r="D16" s="7" t="s">
        <v>72</v>
      </c>
      <c r="E16" s="7" t="s">
        <v>73</v>
      </c>
      <c r="F16" s="8" t="s">
        <v>102</v>
      </c>
      <c r="G16" s="8" t="s">
        <v>103</v>
      </c>
      <c r="H16" s="7">
        <v>3</v>
      </c>
      <c r="I16" s="7">
        <v>4</v>
      </c>
      <c r="J16" s="7">
        <f t="shared" ref="J16:J19" si="8">H16+I16</f>
        <v>7</v>
      </c>
      <c r="K16" s="13" t="s">
        <v>44</v>
      </c>
      <c r="L16" s="8" t="s">
        <v>104</v>
      </c>
      <c r="M16" s="7" t="s">
        <v>32</v>
      </c>
      <c r="N16" s="8" t="s">
        <v>105</v>
      </c>
      <c r="O16" s="7">
        <v>2</v>
      </c>
      <c r="P16" s="7">
        <v>2</v>
      </c>
      <c r="Q16" s="7">
        <f t="shared" si="6"/>
        <v>4</v>
      </c>
      <c r="R16" s="10" t="s">
        <v>34</v>
      </c>
      <c r="S16" s="7" t="s">
        <v>35</v>
      </c>
      <c r="T16" s="8" t="s">
        <v>104</v>
      </c>
      <c r="U16" s="8" t="s">
        <v>106</v>
      </c>
      <c r="V16" s="7" t="s">
        <v>38</v>
      </c>
    </row>
    <row r="17" spans="1:22" ht="60" x14ac:dyDescent="0.25">
      <c r="A17" s="18">
        <v>13</v>
      </c>
      <c r="B17" s="7" t="s">
        <v>24</v>
      </c>
      <c r="C17" s="7" t="s">
        <v>101</v>
      </c>
      <c r="D17" s="7" t="s">
        <v>72</v>
      </c>
      <c r="E17" s="7" t="s">
        <v>56</v>
      </c>
      <c r="F17" s="8" t="s">
        <v>107</v>
      </c>
      <c r="G17" s="8" t="s">
        <v>108</v>
      </c>
      <c r="H17" s="7">
        <v>2</v>
      </c>
      <c r="I17" s="7">
        <v>4</v>
      </c>
      <c r="J17" s="7">
        <f t="shared" si="8"/>
        <v>6</v>
      </c>
      <c r="K17" s="13" t="s">
        <v>44</v>
      </c>
      <c r="L17" s="7" t="s">
        <v>59</v>
      </c>
      <c r="M17" s="7" t="s">
        <v>32</v>
      </c>
      <c r="N17" s="8" t="s">
        <v>109</v>
      </c>
      <c r="O17" s="7">
        <v>2</v>
      </c>
      <c r="P17" s="7">
        <v>2</v>
      </c>
      <c r="Q17" s="7">
        <f t="shared" si="6"/>
        <v>4</v>
      </c>
      <c r="R17" s="10" t="s">
        <v>34</v>
      </c>
      <c r="S17" s="7" t="s">
        <v>35</v>
      </c>
      <c r="T17" s="7" t="s">
        <v>59</v>
      </c>
      <c r="U17" s="8" t="s">
        <v>110</v>
      </c>
      <c r="V17" s="7" t="s">
        <v>38</v>
      </c>
    </row>
    <row r="18" spans="1:22" ht="36" x14ac:dyDescent="0.25">
      <c r="A18" s="18">
        <v>15</v>
      </c>
      <c r="B18" s="7" t="s">
        <v>24</v>
      </c>
      <c r="C18" s="7" t="s">
        <v>25</v>
      </c>
      <c r="D18" s="7" t="s">
        <v>72</v>
      </c>
      <c r="E18" s="7" t="s">
        <v>56</v>
      </c>
      <c r="F18" s="8" t="s">
        <v>111</v>
      </c>
      <c r="G18" s="8" t="s">
        <v>112</v>
      </c>
      <c r="H18" s="7">
        <v>3</v>
      </c>
      <c r="I18" s="7">
        <v>4</v>
      </c>
      <c r="J18" s="7">
        <f t="shared" si="8"/>
        <v>7</v>
      </c>
      <c r="K18" s="13" t="s">
        <v>44</v>
      </c>
      <c r="L18" s="7" t="s">
        <v>59</v>
      </c>
      <c r="M18" s="7" t="s">
        <v>113</v>
      </c>
      <c r="N18" s="8" t="s">
        <v>114</v>
      </c>
      <c r="O18" s="7">
        <v>2</v>
      </c>
      <c r="P18" s="7">
        <v>2</v>
      </c>
      <c r="Q18" s="7">
        <f t="shared" si="6"/>
        <v>4</v>
      </c>
      <c r="R18" s="10" t="s">
        <v>34</v>
      </c>
      <c r="S18" s="7" t="s">
        <v>35</v>
      </c>
      <c r="T18" s="7" t="s">
        <v>59</v>
      </c>
      <c r="U18" s="8" t="s">
        <v>115</v>
      </c>
      <c r="V18" s="7" t="s">
        <v>116</v>
      </c>
    </row>
    <row r="19" spans="1:22" ht="60" x14ac:dyDescent="0.25">
      <c r="A19" s="7">
        <v>16</v>
      </c>
      <c r="B19" s="7" t="s">
        <v>24</v>
      </c>
      <c r="C19" s="7" t="s">
        <v>25</v>
      </c>
      <c r="D19" s="7" t="s">
        <v>72</v>
      </c>
      <c r="E19" s="7" t="s">
        <v>41</v>
      </c>
      <c r="F19" s="8" t="s">
        <v>117</v>
      </c>
      <c r="G19" s="8" t="s">
        <v>118</v>
      </c>
      <c r="H19" s="7">
        <v>3</v>
      </c>
      <c r="I19" s="7">
        <v>4</v>
      </c>
      <c r="J19" s="7">
        <f t="shared" si="8"/>
        <v>7</v>
      </c>
      <c r="K19" s="13" t="s">
        <v>44</v>
      </c>
      <c r="L19" s="7" t="s">
        <v>59</v>
      </c>
      <c r="M19" s="7" t="s">
        <v>119</v>
      </c>
      <c r="N19" s="8" t="s">
        <v>120</v>
      </c>
      <c r="O19" s="7">
        <v>2</v>
      </c>
      <c r="P19" s="7">
        <v>2</v>
      </c>
      <c r="Q19" s="7">
        <f t="shared" si="6"/>
        <v>4</v>
      </c>
      <c r="R19" s="10" t="s">
        <v>34</v>
      </c>
      <c r="S19" s="7" t="s">
        <v>35</v>
      </c>
      <c r="T19" s="8" t="s">
        <v>77</v>
      </c>
      <c r="U19" s="8" t="s">
        <v>121</v>
      </c>
      <c r="V19" s="7" t="s">
        <v>122</v>
      </c>
    </row>
    <row r="20" spans="1:22" x14ac:dyDescent="0.2">
      <c r="H20" s="17"/>
      <c r="I20" s="17"/>
    </row>
    <row r="21" spans="1:22" x14ac:dyDescent="0.2">
      <c r="H21" s="17"/>
      <c r="I21" s="17"/>
    </row>
    <row r="22" spans="1:22" x14ac:dyDescent="0.2">
      <c r="H22" s="17"/>
      <c r="I22" s="17"/>
    </row>
    <row r="23" spans="1:22" x14ac:dyDescent="0.2">
      <c r="H23" s="17"/>
      <c r="I23" s="17"/>
    </row>
    <row r="24" spans="1:22" x14ac:dyDescent="0.2">
      <c r="H24" s="17"/>
      <c r="I24" s="17"/>
    </row>
    <row r="25" spans="1:22" x14ac:dyDescent="0.2">
      <c r="H25" s="17"/>
      <c r="I25" s="17"/>
    </row>
    <row r="26" spans="1:22" x14ac:dyDescent="0.2">
      <c r="H26" s="17"/>
      <c r="I26" s="17"/>
    </row>
    <row r="27" spans="1:22" x14ac:dyDescent="0.2">
      <c r="H27" s="17"/>
      <c r="I27" s="17"/>
    </row>
    <row r="28" spans="1:22" x14ac:dyDescent="0.2">
      <c r="H28" s="17"/>
      <c r="I28" s="17"/>
    </row>
  </sheetData>
  <mergeCells count="12">
    <mergeCell ref="U3:V3"/>
    <mergeCell ref="A3:A4"/>
    <mergeCell ref="B3:B4"/>
    <mergeCell ref="C3:C4"/>
    <mergeCell ref="D3:D4"/>
    <mergeCell ref="E3:E4"/>
    <mergeCell ref="F3:F4"/>
    <mergeCell ref="G3:G4"/>
    <mergeCell ref="H3:L3"/>
    <mergeCell ref="M3:N3"/>
    <mergeCell ref="O3:R3"/>
    <mergeCell ref="S3:T3"/>
  </mergeCells>
  <conditionalFormatting sqref="K10">
    <cfRule type="containsText" dxfId="69" priority="71" operator="containsText" text="Bajo">
      <formula>NOT(ISERROR(SEARCH("Bajo",K10)))</formula>
    </cfRule>
    <cfRule type="containsText" dxfId="68" priority="72" operator="containsText" text="Riesgo Bajo ">
      <formula>NOT(ISERROR(SEARCH("Riesgo Bajo ",K10)))</formula>
    </cfRule>
    <cfRule type="containsText" dxfId="67" priority="73" operator="containsText" text="Riesgo Bajo ">
      <formula>NOT(ISERROR(SEARCH("Riesgo Bajo ",K10)))</formula>
    </cfRule>
    <cfRule type="containsText" dxfId="66" priority="74" operator="containsText" text="Riesgo Medio">
      <formula>NOT(ISERROR(SEARCH("Riesgo Medio",K10)))</formula>
    </cfRule>
    <cfRule type="containsText" dxfId="65" priority="75" operator="containsText" text="Riesgo Alto">
      <formula>NOT(ISERROR(SEARCH("Riesgo Alto",K10)))</formula>
    </cfRule>
    <cfRule type="containsText" dxfId="64" priority="76" operator="containsText" text="Riesgo Alto ">
      <formula>NOT(ISERROR(SEARCH("Riesgo Alto ",K10)))</formula>
    </cfRule>
    <cfRule type="containsText" dxfId="63" priority="77" operator="containsText" text="Riesgo Extremo">
      <formula>NOT(ISERROR(SEARCH("Riesgo Extremo",K10)))</formula>
    </cfRule>
    <cfRule type="colorScale" priority="7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">
    <cfRule type="iconSet" priority="80">
      <iconSet iconSet="3Symbols" reverse="1">
        <cfvo type="percent" val="0"/>
        <cfvo type="num" val="5"/>
        <cfvo type="num" val="8"/>
      </iconSet>
    </cfRule>
  </conditionalFormatting>
  <conditionalFormatting sqref="R10">
    <cfRule type="containsText" dxfId="62" priority="81" operator="containsText" text="Bajo">
      <formula>NOT(ISERROR(SEARCH("Bajo",R10)))</formula>
    </cfRule>
    <cfRule type="containsText" dxfId="61" priority="82" operator="containsText" text="Riesgo Bajo ">
      <formula>NOT(ISERROR(SEARCH("Riesgo Bajo ",R10)))</formula>
    </cfRule>
    <cfRule type="containsText" dxfId="60" priority="83" operator="containsText" text="Riesgo Bajo ">
      <formula>NOT(ISERROR(SEARCH("Riesgo Bajo ",R10)))</formula>
    </cfRule>
    <cfRule type="containsText" dxfId="59" priority="84" operator="containsText" text="Riesgo Medio">
      <formula>NOT(ISERROR(SEARCH("Riesgo Medio",R10)))</formula>
    </cfRule>
    <cfRule type="containsText" dxfId="58" priority="85" operator="containsText" text="Riesgo Alto">
      <formula>NOT(ISERROR(SEARCH("Riesgo Alto",R10)))</formula>
    </cfRule>
    <cfRule type="containsText" dxfId="57" priority="86" operator="containsText" text="Riesgo Alto ">
      <formula>NOT(ISERROR(SEARCH("Riesgo Alto ",R10)))</formula>
    </cfRule>
    <cfRule type="containsText" dxfId="56" priority="87" operator="containsText" text="Riesgo Extremo">
      <formula>NOT(ISERROR(SEARCH("Riesgo Extremo",R10)))</formula>
    </cfRule>
    <cfRule type="colorScale" priority="8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">
    <cfRule type="iconSet" priority="90">
      <iconSet iconSet="3Symbols" reverse="1">
        <cfvo type="percent" val="0"/>
        <cfvo type="num" val="5"/>
        <cfvo type="num" val="8"/>
      </iconSet>
    </cfRule>
  </conditionalFormatting>
  <conditionalFormatting sqref="K12">
    <cfRule type="containsText" dxfId="55" priority="51" operator="containsText" text="Bajo">
      <formula>NOT(ISERROR(SEARCH("Bajo",K12)))</formula>
    </cfRule>
    <cfRule type="containsText" dxfId="54" priority="52" operator="containsText" text="Riesgo Bajo ">
      <formula>NOT(ISERROR(SEARCH("Riesgo Bajo ",K12)))</formula>
    </cfRule>
    <cfRule type="containsText" dxfId="53" priority="53" operator="containsText" text="Riesgo Bajo ">
      <formula>NOT(ISERROR(SEARCH("Riesgo Bajo ",K12)))</formula>
    </cfRule>
    <cfRule type="containsText" dxfId="52" priority="54" operator="containsText" text="Riesgo Medio">
      <formula>NOT(ISERROR(SEARCH("Riesgo Medio",K12)))</formula>
    </cfRule>
    <cfRule type="containsText" dxfId="51" priority="55" operator="containsText" text="Riesgo Alto">
      <formula>NOT(ISERROR(SEARCH("Riesgo Alto",K12)))</formula>
    </cfRule>
    <cfRule type="containsText" dxfId="50" priority="56" operator="containsText" text="Riesgo Alto ">
      <formula>NOT(ISERROR(SEARCH("Riesgo Alto ",K12)))</formula>
    </cfRule>
    <cfRule type="containsText" dxfId="49" priority="57" operator="containsText" text="Riesgo Extremo">
      <formula>NOT(ISERROR(SEARCH("Riesgo Extremo",K12)))</formula>
    </cfRule>
    <cfRule type="colorScale" priority="5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2">
    <cfRule type="iconSet" priority="60">
      <iconSet iconSet="3Symbols" reverse="1">
        <cfvo type="percent" val="0"/>
        <cfvo type="num" val="5"/>
        <cfvo type="num" val="8"/>
      </iconSet>
    </cfRule>
  </conditionalFormatting>
  <conditionalFormatting sqref="R12">
    <cfRule type="containsText" dxfId="48" priority="61" operator="containsText" text="Bajo">
      <formula>NOT(ISERROR(SEARCH("Bajo",R12)))</formula>
    </cfRule>
    <cfRule type="containsText" dxfId="47" priority="62" operator="containsText" text="Riesgo Bajo ">
      <formula>NOT(ISERROR(SEARCH("Riesgo Bajo ",R12)))</formula>
    </cfRule>
    <cfRule type="containsText" dxfId="46" priority="63" operator="containsText" text="Riesgo Bajo ">
      <formula>NOT(ISERROR(SEARCH("Riesgo Bajo ",R12)))</formula>
    </cfRule>
    <cfRule type="containsText" dxfId="45" priority="64" operator="containsText" text="Riesgo Medio">
      <formula>NOT(ISERROR(SEARCH("Riesgo Medio",R12)))</formula>
    </cfRule>
    <cfRule type="containsText" dxfId="44" priority="65" operator="containsText" text="Riesgo Alto">
      <formula>NOT(ISERROR(SEARCH("Riesgo Alto",R12)))</formula>
    </cfRule>
    <cfRule type="containsText" dxfId="43" priority="66" operator="containsText" text="Riesgo Alto ">
      <formula>NOT(ISERROR(SEARCH("Riesgo Alto ",R12)))</formula>
    </cfRule>
    <cfRule type="containsText" dxfId="42" priority="67" operator="containsText" text="Riesgo Extremo">
      <formula>NOT(ISERROR(SEARCH("Riesgo Extremo",R12)))</formula>
    </cfRule>
    <cfRule type="colorScale" priority="6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2">
    <cfRule type="iconSet" priority="70">
      <iconSet iconSet="3Symbols" reverse="1">
        <cfvo type="percent" val="0"/>
        <cfvo type="num" val="5"/>
        <cfvo type="num" val="8"/>
      </iconSet>
    </cfRule>
  </conditionalFormatting>
  <conditionalFormatting sqref="K14">
    <cfRule type="containsText" dxfId="41" priority="41" operator="containsText" text="Bajo">
      <formula>NOT(ISERROR(SEARCH("Bajo",K14)))</formula>
    </cfRule>
    <cfRule type="containsText" dxfId="40" priority="42" operator="containsText" text="Riesgo Bajo ">
      <formula>NOT(ISERROR(SEARCH("Riesgo Bajo ",K14)))</formula>
    </cfRule>
    <cfRule type="containsText" dxfId="39" priority="43" operator="containsText" text="Riesgo Bajo ">
      <formula>NOT(ISERROR(SEARCH("Riesgo Bajo ",K14)))</formula>
    </cfRule>
    <cfRule type="containsText" dxfId="38" priority="44" operator="containsText" text="Riesgo Medio">
      <formula>NOT(ISERROR(SEARCH("Riesgo Medio",K14)))</formula>
    </cfRule>
    <cfRule type="containsText" dxfId="37" priority="45" operator="containsText" text="Riesgo Alto">
      <formula>NOT(ISERROR(SEARCH("Riesgo Alto",K14)))</formula>
    </cfRule>
    <cfRule type="containsText" dxfId="36" priority="46" operator="containsText" text="Riesgo Alto ">
      <formula>NOT(ISERROR(SEARCH("Riesgo Alto ",K14)))</formula>
    </cfRule>
    <cfRule type="containsText" dxfId="35" priority="47" operator="containsText" text="Riesgo Extremo">
      <formula>NOT(ISERROR(SEARCH("Riesgo Extremo",K14)))</formula>
    </cfRule>
    <cfRule type="colorScale" priority="4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">
    <cfRule type="iconSet" priority="50">
      <iconSet iconSet="3Symbols" reverse="1">
        <cfvo type="percent" val="0"/>
        <cfvo type="num" val="5"/>
        <cfvo type="num" val="8"/>
      </iconSet>
    </cfRule>
  </conditionalFormatting>
  <conditionalFormatting sqref="R14">
    <cfRule type="containsText" dxfId="34" priority="31" operator="containsText" text="Bajo">
      <formula>NOT(ISERROR(SEARCH("Bajo",R14)))</formula>
    </cfRule>
    <cfRule type="containsText" dxfId="33" priority="32" operator="containsText" text="Riesgo Bajo ">
      <formula>NOT(ISERROR(SEARCH("Riesgo Bajo ",R14)))</formula>
    </cfRule>
    <cfRule type="containsText" dxfId="32" priority="33" operator="containsText" text="Riesgo Bajo ">
      <formula>NOT(ISERROR(SEARCH("Riesgo Bajo ",R14)))</formula>
    </cfRule>
    <cfRule type="containsText" dxfId="31" priority="34" operator="containsText" text="Riesgo Medio">
      <formula>NOT(ISERROR(SEARCH("Riesgo Medio",R14)))</formula>
    </cfRule>
    <cfRule type="containsText" dxfId="30" priority="35" operator="containsText" text="Riesgo Alto">
      <formula>NOT(ISERROR(SEARCH("Riesgo Alto",R14)))</formula>
    </cfRule>
    <cfRule type="containsText" dxfId="29" priority="36" operator="containsText" text="Riesgo Alto ">
      <formula>NOT(ISERROR(SEARCH("Riesgo Alto ",R14)))</formula>
    </cfRule>
    <cfRule type="containsText" dxfId="28" priority="37" operator="containsText" text="Riesgo Extremo">
      <formula>NOT(ISERROR(SEARCH("Riesgo Extremo",R14)))</formula>
    </cfRule>
    <cfRule type="colorScale" priority="3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">
    <cfRule type="iconSet" priority="40">
      <iconSet iconSet="3Symbols" reverse="1">
        <cfvo type="percent" val="0"/>
        <cfvo type="num" val="5"/>
        <cfvo type="num" val="8"/>
      </iconSet>
    </cfRule>
  </conditionalFormatting>
  <conditionalFormatting sqref="K11">
    <cfRule type="containsText" dxfId="27" priority="21" operator="containsText" text="Bajo">
      <formula>NOT(ISERROR(SEARCH("Bajo",K11)))</formula>
    </cfRule>
    <cfRule type="containsText" dxfId="26" priority="22" operator="containsText" text="Riesgo Bajo ">
      <formula>NOT(ISERROR(SEARCH("Riesgo Bajo ",K11)))</formula>
    </cfRule>
    <cfRule type="containsText" dxfId="25" priority="23" operator="containsText" text="Riesgo Bajo ">
      <formula>NOT(ISERROR(SEARCH("Riesgo Bajo ",K11)))</formula>
    </cfRule>
    <cfRule type="containsText" dxfId="24" priority="24" operator="containsText" text="Riesgo Medio">
      <formula>NOT(ISERROR(SEARCH("Riesgo Medio",K11)))</formula>
    </cfRule>
    <cfRule type="containsText" dxfId="23" priority="25" operator="containsText" text="Riesgo Alto">
      <formula>NOT(ISERROR(SEARCH("Riesgo Alto",K11)))</formula>
    </cfRule>
    <cfRule type="containsText" dxfId="22" priority="26" operator="containsText" text="Riesgo Alto ">
      <formula>NOT(ISERROR(SEARCH("Riesgo Alto ",K11)))</formula>
    </cfRule>
    <cfRule type="containsText" dxfId="21" priority="27" operator="containsText" text="Riesgo Extremo">
      <formula>NOT(ISERROR(SEARCH("Riesgo Extremo",K11)))</formula>
    </cfRule>
    <cfRule type="colorScale" priority="2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">
    <cfRule type="iconSet" priority="30">
      <iconSet iconSet="3Symbols" reverse="1">
        <cfvo type="percent" val="0"/>
        <cfvo type="num" val="5"/>
        <cfvo type="num" val="8"/>
      </iconSet>
    </cfRule>
  </conditionalFormatting>
  <conditionalFormatting sqref="K15">
    <cfRule type="containsText" dxfId="20" priority="11" operator="containsText" text="Bajo">
      <formula>NOT(ISERROR(SEARCH("Bajo",K15)))</formula>
    </cfRule>
    <cfRule type="containsText" dxfId="19" priority="12" operator="containsText" text="Riesgo Bajo ">
      <formula>NOT(ISERROR(SEARCH("Riesgo Bajo ",K15)))</formula>
    </cfRule>
    <cfRule type="containsText" dxfId="18" priority="13" operator="containsText" text="Riesgo Bajo ">
      <formula>NOT(ISERROR(SEARCH("Riesgo Bajo ",K15)))</formula>
    </cfRule>
    <cfRule type="containsText" dxfId="17" priority="14" operator="containsText" text="Riesgo Medio">
      <formula>NOT(ISERROR(SEARCH("Riesgo Medio",K15)))</formula>
    </cfRule>
    <cfRule type="containsText" dxfId="16" priority="15" operator="containsText" text="Riesgo Alto">
      <formula>NOT(ISERROR(SEARCH("Riesgo Alto",K15)))</formula>
    </cfRule>
    <cfRule type="containsText" dxfId="15" priority="16" operator="containsText" text="Riesgo Alto ">
      <formula>NOT(ISERROR(SEARCH("Riesgo Alto ",K15)))</formula>
    </cfRule>
    <cfRule type="containsText" dxfId="14" priority="17" operator="containsText" text="Riesgo Extremo">
      <formula>NOT(ISERROR(SEARCH("Riesgo Extremo",K15)))</formula>
    </cfRule>
    <cfRule type="colorScale" priority="1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5">
    <cfRule type="iconSet" priority="20">
      <iconSet iconSet="3Symbols" reverse="1">
        <cfvo type="percent" val="0"/>
        <cfvo type="num" val="5"/>
        <cfvo type="num" val="8"/>
      </iconSet>
    </cfRule>
  </conditionalFormatting>
  <conditionalFormatting sqref="R15">
    <cfRule type="containsText" dxfId="13" priority="1" operator="containsText" text="Bajo">
      <formula>NOT(ISERROR(SEARCH("Bajo",R15)))</formula>
    </cfRule>
    <cfRule type="containsText" dxfId="12" priority="2" operator="containsText" text="Riesgo Bajo ">
      <formula>NOT(ISERROR(SEARCH("Riesgo Bajo ",R15)))</formula>
    </cfRule>
    <cfRule type="containsText" dxfId="11" priority="3" operator="containsText" text="Riesgo Bajo ">
      <formula>NOT(ISERROR(SEARCH("Riesgo Bajo ",R15)))</formula>
    </cfRule>
    <cfRule type="containsText" dxfId="10" priority="4" operator="containsText" text="Riesgo Medio">
      <formula>NOT(ISERROR(SEARCH("Riesgo Medio",R15)))</formula>
    </cfRule>
    <cfRule type="containsText" dxfId="9" priority="5" operator="containsText" text="Riesgo Alto">
      <formula>NOT(ISERROR(SEARCH("Riesgo Alto",R15)))</formula>
    </cfRule>
    <cfRule type="containsText" dxfId="8" priority="6" operator="containsText" text="Riesgo Alto ">
      <formula>NOT(ISERROR(SEARCH("Riesgo Alto ",R15)))</formula>
    </cfRule>
    <cfRule type="containsText" dxfId="7" priority="7" operator="containsText" text="Riesgo Extremo">
      <formula>NOT(ISERROR(SEARCH("Riesgo Extremo",R15)))</formula>
    </cfRule>
    <cfRule type="colorScale" priority="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5">
    <cfRule type="iconSet" priority="10">
      <iconSet iconSet="3Symbols" reverse="1">
        <cfvo type="percent" val="0"/>
        <cfvo type="num" val="5"/>
        <cfvo type="num" val="8"/>
      </iconSet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795B9DC644541832C19036A42B31D" ma:contentTypeVersion="0" ma:contentTypeDescription="Crear nuevo documento." ma:contentTypeScope="" ma:versionID="1d129cb31f570b50c142c2ca8b69fb0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9b9677b4c9023f4bac0b9cbc7e2a3a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DF561C-75DB-4A61-988D-EED032FA8974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65ffc7d2-f2ba-46cb-bc31-53a0e0a083fc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c24d51c7-ecaf-48f0-9932-761c0f95892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78173C7-39AD-432D-ABE3-ACEB53247247}"/>
</file>

<file path=customXml/itemProps3.xml><?xml version="1.0" encoding="utf-8"?>
<ds:datastoreItem xmlns:ds="http://schemas.openxmlformats.org/officeDocument/2006/customXml" ds:itemID="{827F7E07-2038-4B89-9304-6BAB1C546C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Interventoría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Castro Pardo Yuly Dayana</dc:creator>
  <cp:keywords/>
  <dc:description/>
  <cp:lastModifiedBy>USER</cp:lastModifiedBy>
  <cp:revision/>
  <dcterms:created xsi:type="dcterms:W3CDTF">2022-09-13T23:49:56Z</dcterms:created>
  <dcterms:modified xsi:type="dcterms:W3CDTF">2024-07-01T14:20:56Z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0x010100CD0795B9DC644541832C19036A42B31D</vt:lpwstr>
  </property>
</Properties>
</file>